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ansportation\2023-2026 Call for Projects\RURAL TASK FORCE\Van Buren RTF Meeting 12-8-2021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Sheet1!$A$2:$U$2</definedName>
    <definedName name="_xlnm.Print_Area" localSheetId="0">Sheet1!$A$1:$U$17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13" i="1"/>
  <c r="M14" i="1"/>
  <c r="M17" i="1"/>
  <c r="M11" i="1"/>
  <c r="M12" i="1"/>
  <c r="M16" i="1"/>
  <c r="M9" i="1"/>
  <c r="M15" i="1"/>
  <c r="M10" i="1"/>
  <c r="M4" i="1"/>
  <c r="M3" i="1"/>
</calcChain>
</file>

<file path=xl/sharedStrings.xml><?xml version="1.0" encoding="utf-8"?>
<sst xmlns="http://schemas.openxmlformats.org/spreadsheetml/2006/main" count="207" uniqueCount="99">
  <si>
    <t>Financial</t>
  </si>
  <si>
    <t>Asset Management</t>
  </si>
  <si>
    <t>Proposed year</t>
  </si>
  <si>
    <t>Agency</t>
  </si>
  <si>
    <t>City or Township</t>
  </si>
  <si>
    <t>Name</t>
  </si>
  <si>
    <t>Limits</t>
  </si>
  <si>
    <t>length (miles)</t>
  </si>
  <si>
    <t>Primary Work Type</t>
  </si>
  <si>
    <t>Description</t>
  </si>
  <si>
    <t>Total Participating Cost</t>
  </si>
  <si>
    <t>Federal</t>
  </si>
  <si>
    <t>State D</t>
  </si>
  <si>
    <t>Match</t>
  </si>
  <si>
    <t>Percent Match</t>
  </si>
  <si>
    <t>Traffic Count</t>
  </si>
  <si>
    <t xml:space="preserve">All Season </t>
  </si>
  <si>
    <t>PASER</t>
  </si>
  <si>
    <t>MDOT Guidelines</t>
  </si>
  <si>
    <t>pedestrian &amp; Bicycle Facilities</t>
  </si>
  <si>
    <t>AM Plan</t>
  </si>
  <si>
    <t>Coordinate with other Infrastructure</t>
  </si>
  <si>
    <t>Continuity from a road with PASER 7+</t>
  </si>
  <si>
    <t>City of Bangor</t>
  </si>
  <si>
    <t>Center Street</t>
  </si>
  <si>
    <t>E. Monroe St. to North city Limit</t>
  </si>
  <si>
    <t>Yes</t>
  </si>
  <si>
    <t>3R</t>
  </si>
  <si>
    <t>add paved shoulder</t>
  </si>
  <si>
    <t>No</t>
  </si>
  <si>
    <t>Village of Bloomingdale</t>
  </si>
  <si>
    <t>North Van Buren Street</t>
  </si>
  <si>
    <t>Pine St. to north Village Limits</t>
  </si>
  <si>
    <t>Resurface</t>
  </si>
  <si>
    <t>2 &amp; 6</t>
  </si>
  <si>
    <t>None</t>
  </si>
  <si>
    <t>Sidewalks exist; no improvement</t>
  </si>
  <si>
    <t>yes</t>
  </si>
  <si>
    <t>village of Breedsville</t>
  </si>
  <si>
    <t>West Main Street</t>
  </si>
  <si>
    <t>West Vllage limits to Pine St.</t>
  </si>
  <si>
    <t>HMA base crushing and shaping, ditching, drainage improvements, HMA pavement, pavement markings, permanent signs, and restoraton</t>
  </si>
  <si>
    <t>Restore &amp; Rehabilitate</t>
  </si>
  <si>
    <t>Village of Decatur</t>
  </si>
  <si>
    <t>North Phelps Street</t>
  </si>
  <si>
    <t>Cedar St. to North Village Limits</t>
  </si>
  <si>
    <t>Two-course resurfacing with HMA cold milling, ADA ramp upgrades, HMA surfacing pavement markings, permanent signage, and restoration.</t>
  </si>
  <si>
    <t>Sidewalks exist; ADA ramps upgraded to be comliant</t>
  </si>
  <si>
    <t>City of Gobles</t>
  </si>
  <si>
    <t>East Van Buren Street</t>
  </si>
  <si>
    <t>State St. (M-40) to 32nd St.</t>
  </si>
  <si>
    <t>Reconstruction</t>
  </si>
  <si>
    <t>Reconstruction with grading, concrete curb and gutter, storm sewer, aggregate base, HMA pavement, pavement markings, permanent signs, and restoration.</t>
  </si>
  <si>
    <t>proposed</t>
  </si>
  <si>
    <t>4R</t>
  </si>
  <si>
    <t>Village of Lawrence</t>
  </si>
  <si>
    <t>Paw Paw Street</t>
  </si>
  <si>
    <t>Front St. to South village Limits</t>
  </si>
  <si>
    <t>Mill and overlay of existing HMA roadway, shoulder restoration, concrete curb repairs, sidewalk replacement at ADA crossings, and minor
drainage improvements.</t>
  </si>
  <si>
    <t>3&amp;4</t>
  </si>
  <si>
    <t>Van Buren Road Commssion</t>
  </si>
  <si>
    <t>CR 352</t>
  </si>
  <si>
    <t>CR 215 to CR 358</t>
  </si>
  <si>
    <t>Trench and widen, HMA crush and shape, HMA paving, drainage improvements, guardrail, curb and gutter, pavement markings and restortation.</t>
  </si>
  <si>
    <t>CR 388</t>
  </si>
  <si>
    <t>Milling, HMA surface, HMA paving, pavement markings</t>
  </si>
  <si>
    <t>CR 652</t>
  </si>
  <si>
    <r>
      <t>Bloomingdale Village limits (41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St) to CR 380</t>
    </r>
  </si>
  <si>
    <r>
      <t>CR 354 to 72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Ave</t>
    </r>
  </si>
  <si>
    <t>Restoe and Rehabilitate</t>
  </si>
  <si>
    <t>Trench and widen, milling HMA surface, HMA paving, shoulders, curb and gutter, pavement markings and slope restoration.</t>
  </si>
  <si>
    <t>CR 681</t>
  </si>
  <si>
    <t>M-51 to CR 352</t>
  </si>
  <si>
    <t>CR 687</t>
  </si>
  <si>
    <t>CR 372 to CR 376</t>
  </si>
  <si>
    <t>Trench, widen, HMA crush and shape, HMA paving, drainage improvements, pavement markings, slope restoration.</t>
  </si>
  <si>
    <t>adds wide shoulders</t>
  </si>
  <si>
    <r>
      <t>72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Ave to Robinson Rd (60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Ave)</t>
    </r>
  </si>
  <si>
    <t>Milling 2 inches, HMA paving, shoulders, pavement markings</t>
  </si>
  <si>
    <t>Red Arrow Highway</t>
  </si>
  <si>
    <t>59.5 St to CR 681</t>
  </si>
  <si>
    <t>Cold Milling 2 inches, HMA paving, and pavement markings.</t>
  </si>
  <si>
    <r>
      <t>26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St to CR 652s (24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St)</t>
    </r>
  </si>
  <si>
    <t>Milling HMA surface, HMA paving, and pavement markings.</t>
  </si>
  <si>
    <t>5 ft. shulders exist</t>
  </si>
  <si>
    <t>CR 681 to Lawrence Village limits</t>
  </si>
  <si>
    <t>Bloomingdale twp.</t>
  </si>
  <si>
    <t>Hartford &amp; Bngor twp.</t>
  </si>
  <si>
    <t>Hamilton Twp.</t>
  </si>
  <si>
    <t>Porter Twp.</t>
  </si>
  <si>
    <t>Antwerp Twp.</t>
  </si>
  <si>
    <t>Lawrence Twp.</t>
  </si>
  <si>
    <t>Keeler/ Hamilton Twp.</t>
  </si>
  <si>
    <r>
      <t xml:space="preserve">Mill and Fill. </t>
    </r>
    <r>
      <rPr>
        <b/>
        <sz val="11"/>
        <color rgb="FF000000"/>
        <rFont val="Calibri"/>
        <family val="2"/>
        <scheme val="minor"/>
      </rPr>
      <t>Crosses csx line</t>
    </r>
  </si>
  <si>
    <r>
      <t>Trench and widen, milling HMA surface, HMA paving, drainage improvements, shoulders, guardrail, pavement markings and slope restoration. A</t>
    </r>
    <r>
      <rPr>
        <b/>
        <sz val="11"/>
        <color rgb="FF000000"/>
        <rFont val="Calibri"/>
        <family val="2"/>
        <scheme val="minor"/>
      </rPr>
      <t>pplied for in 2020-2023</t>
    </r>
  </si>
  <si>
    <r>
      <t>Resurfacing, driveway approaches, concrete sidewalk, ADA ramps. A</t>
    </r>
    <r>
      <rPr>
        <b/>
        <sz val="11"/>
        <color theme="1"/>
        <rFont val="Calibri"/>
        <family val="2"/>
        <scheme val="minor"/>
      </rPr>
      <t>pplied for in 2020-2023</t>
    </r>
  </si>
  <si>
    <t>Trench, widen, crush and shape, HMA paving, drainage improvements, curb and gutter and slope restoration. Applied for in 2020-2023</t>
  </si>
  <si>
    <t>Additional Info</t>
  </si>
  <si>
    <t xml:space="preserve">General Project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</si>
</sst>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10" fontId="0" fillId="0" borderId="0" xfId="2" applyNumberFormat="1" applyFont="1" applyAlignment="1">
      <alignment wrapText="1"/>
    </xf>
    <xf numFmtId="10" fontId="0" fillId="0" borderId="0" xfId="2" applyNumberFormat="1" applyFont="1"/>
    <xf numFmtId="0" fontId="5" fillId="0" borderId="2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164" fontId="0" fillId="0" borderId="0" xfId="1" applyNumberFormat="1" applyFont="1"/>
    <xf numFmtId="0" fontId="3" fillId="0" borderId="0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0" fillId="0" borderId="0" xfId="0" applyBorder="1"/>
    <xf numFmtId="164" fontId="0" fillId="0" borderId="0" xfId="1" applyNumberFormat="1" applyFont="1" applyBorder="1"/>
    <xf numFmtId="165" fontId="0" fillId="0" borderId="0" xfId="0" applyNumberFormat="1" applyBorder="1"/>
    <xf numFmtId="0" fontId="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10" fontId="0" fillId="0" borderId="2" xfId="2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5" borderId="7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workbookViewId="0">
      <pane ySplit="2" topLeftCell="A3" activePane="bottomLeft" state="frozen"/>
      <selection activeCell="Z1" sqref="Z1"/>
      <selection pane="bottomLeft" activeCell="H4" sqref="H4"/>
    </sheetView>
  </sheetViews>
  <sheetFormatPr defaultRowHeight="15" x14ac:dyDescent="0.25"/>
  <cols>
    <col min="1" max="1" width="9.85546875" customWidth="1"/>
    <col min="2" max="2" width="13.28515625" style="3" customWidth="1"/>
    <col min="3" max="3" width="13" style="3" customWidth="1"/>
    <col min="4" max="4" width="12.85546875" style="3" bestFit="1" customWidth="1"/>
    <col min="5" max="5" width="15.140625" style="8" bestFit="1" customWidth="1"/>
    <col min="6" max="6" width="7.28515625" style="3" customWidth="1"/>
    <col min="7" max="7" width="12.5703125" style="3" customWidth="1"/>
    <col min="8" max="8" width="29.85546875" style="8" customWidth="1"/>
    <col min="9" max="9" width="12.42578125" customWidth="1"/>
    <col min="10" max="10" width="10.85546875" customWidth="1"/>
    <col min="11" max="11" width="7" customWidth="1"/>
    <col min="13" max="13" width="10.5703125" style="6" bestFit="1" customWidth="1"/>
    <col min="14" max="14" width="9.5703125" style="9" bestFit="1" customWidth="1"/>
    <col min="17" max="17" width="10.5703125" customWidth="1"/>
    <col min="18" max="18" width="13.5703125" customWidth="1"/>
    <col min="20" max="20" width="13.85546875" customWidth="1"/>
    <col min="21" max="21" width="11.140625" bestFit="1" customWidth="1"/>
  </cols>
  <sheetData>
    <row r="1" spans="1:21" s="1" customFormat="1" ht="15" customHeight="1" x14ac:dyDescent="0.25">
      <c r="A1" s="33" t="s">
        <v>98</v>
      </c>
      <c r="B1" s="33"/>
      <c r="C1" s="33"/>
      <c r="D1" s="33"/>
      <c r="E1" s="33"/>
      <c r="F1" s="33"/>
      <c r="G1" s="33"/>
      <c r="H1" s="34"/>
      <c r="I1" s="35" t="s">
        <v>0</v>
      </c>
      <c r="J1" s="36"/>
      <c r="K1" s="36"/>
      <c r="L1" s="36"/>
      <c r="M1" s="37"/>
      <c r="N1" s="38" t="s">
        <v>97</v>
      </c>
      <c r="O1" s="39"/>
      <c r="P1" s="39"/>
      <c r="Q1" s="39"/>
      <c r="R1" s="40"/>
      <c r="S1" s="30" t="s">
        <v>1</v>
      </c>
      <c r="T1" s="31"/>
      <c r="U1" s="32"/>
    </row>
    <row r="2" spans="1:21" s="2" customFormat="1" ht="60" x14ac:dyDescent="0.25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2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3" t="s">
        <v>14</v>
      </c>
      <c r="N2" s="22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20</v>
      </c>
      <c r="T2" s="11" t="s">
        <v>21</v>
      </c>
      <c r="U2" s="11" t="s">
        <v>22</v>
      </c>
    </row>
    <row r="3" spans="1:21" s="3" customFormat="1" ht="30" x14ac:dyDescent="0.25">
      <c r="A3" s="26">
        <v>2024</v>
      </c>
      <c r="B3" s="26" t="s">
        <v>23</v>
      </c>
      <c r="C3" s="26" t="s">
        <v>23</v>
      </c>
      <c r="D3" s="26" t="s">
        <v>24</v>
      </c>
      <c r="E3" s="20" t="s">
        <v>25</v>
      </c>
      <c r="F3" s="26">
        <v>0.76</v>
      </c>
      <c r="G3" s="26" t="s">
        <v>42</v>
      </c>
      <c r="H3" s="7" t="s">
        <v>93</v>
      </c>
      <c r="I3" s="23">
        <v>316531</v>
      </c>
      <c r="J3" s="23">
        <v>259080</v>
      </c>
      <c r="K3" s="23">
        <v>0</v>
      </c>
      <c r="L3" s="23">
        <v>57451</v>
      </c>
      <c r="M3" s="24">
        <f>L3/I3</f>
        <v>0.18150196979126848</v>
      </c>
      <c r="N3" s="25">
        <v>2345</v>
      </c>
      <c r="O3" s="26" t="s">
        <v>26</v>
      </c>
      <c r="P3" s="26" t="s">
        <v>34</v>
      </c>
      <c r="Q3" s="26" t="s">
        <v>27</v>
      </c>
      <c r="R3" s="26" t="s">
        <v>28</v>
      </c>
      <c r="S3" s="26" t="s">
        <v>26</v>
      </c>
      <c r="T3" s="26" t="s">
        <v>29</v>
      </c>
      <c r="U3" s="26" t="s">
        <v>26</v>
      </c>
    </row>
    <row r="4" spans="1:21" ht="60" x14ac:dyDescent="0.25">
      <c r="A4" s="28">
        <v>2024</v>
      </c>
      <c r="B4" s="26" t="s">
        <v>30</v>
      </c>
      <c r="C4" s="26" t="s">
        <v>30</v>
      </c>
      <c r="D4" s="26" t="s">
        <v>31</v>
      </c>
      <c r="E4" s="20" t="s">
        <v>32</v>
      </c>
      <c r="F4" s="26">
        <v>0.38</v>
      </c>
      <c r="G4" s="26" t="s">
        <v>33</v>
      </c>
      <c r="H4" s="20" t="s">
        <v>95</v>
      </c>
      <c r="I4" s="27">
        <v>649800</v>
      </c>
      <c r="J4" s="27">
        <v>531860</v>
      </c>
      <c r="K4" s="27">
        <v>0</v>
      </c>
      <c r="L4" s="27">
        <v>117940</v>
      </c>
      <c r="M4" s="24">
        <f>L4/I4</f>
        <v>0.18150200061557403</v>
      </c>
      <c r="N4" s="25">
        <v>844</v>
      </c>
      <c r="O4" s="26" t="s">
        <v>26</v>
      </c>
      <c r="P4" s="28">
        <v>3</v>
      </c>
      <c r="Q4" s="28" t="s">
        <v>27</v>
      </c>
      <c r="R4" s="26" t="s">
        <v>36</v>
      </c>
      <c r="S4" s="28" t="s">
        <v>29</v>
      </c>
      <c r="T4" s="28" t="s">
        <v>29</v>
      </c>
      <c r="U4" s="28" t="s">
        <v>26</v>
      </c>
    </row>
    <row r="5" spans="1:21" ht="90" x14ac:dyDescent="0.25">
      <c r="A5" s="28">
        <v>2025</v>
      </c>
      <c r="B5" s="26" t="s">
        <v>38</v>
      </c>
      <c r="C5" s="26" t="s">
        <v>38</v>
      </c>
      <c r="D5" s="26" t="s">
        <v>39</v>
      </c>
      <c r="E5" s="20" t="s">
        <v>40</v>
      </c>
      <c r="F5" s="41">
        <v>0.5</v>
      </c>
      <c r="G5" s="26" t="s">
        <v>42</v>
      </c>
      <c r="H5" s="20" t="s">
        <v>41</v>
      </c>
      <c r="I5" s="27">
        <v>500000</v>
      </c>
      <c r="J5" s="27">
        <v>400000</v>
      </c>
      <c r="K5" s="27">
        <v>0</v>
      </c>
      <c r="L5" s="27">
        <v>100000</v>
      </c>
      <c r="M5" s="24">
        <f>L5/I5</f>
        <v>0.2</v>
      </c>
      <c r="N5" s="25">
        <v>707</v>
      </c>
      <c r="O5" s="28" t="s">
        <v>29</v>
      </c>
      <c r="P5" s="28">
        <v>2</v>
      </c>
      <c r="Q5" s="28" t="s">
        <v>27</v>
      </c>
      <c r="R5" s="28" t="s">
        <v>35</v>
      </c>
      <c r="S5" s="28" t="s">
        <v>29</v>
      </c>
      <c r="T5" s="28" t="s">
        <v>29</v>
      </c>
      <c r="U5" s="28" t="s">
        <v>26</v>
      </c>
    </row>
    <row r="6" spans="1:21" ht="90" x14ac:dyDescent="0.25">
      <c r="A6" s="28">
        <v>2025</v>
      </c>
      <c r="B6" s="26" t="s">
        <v>43</v>
      </c>
      <c r="C6" s="26" t="s">
        <v>43</v>
      </c>
      <c r="D6" s="42" t="s">
        <v>44</v>
      </c>
      <c r="E6" s="20" t="s">
        <v>45</v>
      </c>
      <c r="F6" s="26">
        <v>0.32</v>
      </c>
      <c r="G6" s="26" t="s">
        <v>42</v>
      </c>
      <c r="H6" s="20" t="s">
        <v>46</v>
      </c>
      <c r="I6" s="27">
        <v>310000</v>
      </c>
      <c r="J6" s="27">
        <v>248000</v>
      </c>
      <c r="K6" s="27">
        <v>0</v>
      </c>
      <c r="L6" s="27">
        <v>62000</v>
      </c>
      <c r="M6" s="24">
        <f>L6/I6</f>
        <v>0.2</v>
      </c>
      <c r="N6" s="25">
        <v>2475</v>
      </c>
      <c r="O6" s="28" t="s">
        <v>26</v>
      </c>
      <c r="P6" s="28">
        <v>6</v>
      </c>
      <c r="Q6" s="28" t="s">
        <v>27</v>
      </c>
      <c r="R6" s="26" t="s">
        <v>47</v>
      </c>
      <c r="S6" s="28" t="s">
        <v>29</v>
      </c>
      <c r="T6" s="28" t="s">
        <v>29</v>
      </c>
      <c r="U6" s="28" t="s">
        <v>26</v>
      </c>
    </row>
    <row r="7" spans="1:21" ht="90" x14ac:dyDescent="0.25">
      <c r="A7" s="28">
        <v>2024</v>
      </c>
      <c r="B7" s="26" t="s">
        <v>48</v>
      </c>
      <c r="C7" s="26" t="s">
        <v>48</v>
      </c>
      <c r="D7" s="26" t="s">
        <v>49</v>
      </c>
      <c r="E7" s="20" t="s">
        <v>50</v>
      </c>
      <c r="F7" s="26">
        <v>0.84</v>
      </c>
      <c r="G7" s="26" t="s">
        <v>51</v>
      </c>
      <c r="H7" s="20" t="s">
        <v>52</v>
      </c>
      <c r="I7" s="27">
        <v>1650000</v>
      </c>
      <c r="J7" s="27">
        <v>1320000</v>
      </c>
      <c r="K7" s="27">
        <v>0</v>
      </c>
      <c r="L7" s="27">
        <v>330000</v>
      </c>
      <c r="M7" s="24">
        <f>L7/I7</f>
        <v>0.2</v>
      </c>
      <c r="N7" s="25">
        <v>1974</v>
      </c>
      <c r="O7" s="28" t="s">
        <v>53</v>
      </c>
      <c r="P7" s="28">
        <v>6</v>
      </c>
      <c r="Q7" s="28" t="s">
        <v>54</v>
      </c>
      <c r="R7" s="28" t="s">
        <v>35</v>
      </c>
      <c r="S7" s="28" t="s">
        <v>37</v>
      </c>
      <c r="T7" s="28" t="s">
        <v>37</v>
      </c>
      <c r="U7" s="28" t="s">
        <v>37</v>
      </c>
    </row>
    <row r="8" spans="1:21" ht="90" x14ac:dyDescent="0.25">
      <c r="A8" s="28">
        <v>2024</v>
      </c>
      <c r="B8" s="26" t="s">
        <v>55</v>
      </c>
      <c r="C8" s="26" t="s">
        <v>55</v>
      </c>
      <c r="D8" s="26" t="s">
        <v>56</v>
      </c>
      <c r="E8" s="20" t="s">
        <v>57</v>
      </c>
      <c r="F8" s="26">
        <v>1.1000000000000001</v>
      </c>
      <c r="G8" s="26" t="s">
        <v>33</v>
      </c>
      <c r="H8" s="7" t="s">
        <v>58</v>
      </c>
      <c r="I8" s="27">
        <v>409414</v>
      </c>
      <c r="J8" s="27">
        <v>327531</v>
      </c>
      <c r="K8" s="27">
        <v>0</v>
      </c>
      <c r="L8" s="27">
        <v>81883</v>
      </c>
      <c r="M8" s="24">
        <f>L8/I8</f>
        <v>0.20000048850308</v>
      </c>
      <c r="N8" s="25">
        <v>3808</v>
      </c>
      <c r="O8" s="28" t="s">
        <v>26</v>
      </c>
      <c r="P8" s="29" t="s">
        <v>59</v>
      </c>
      <c r="Q8" s="28" t="s">
        <v>27</v>
      </c>
      <c r="R8" s="28" t="s">
        <v>35</v>
      </c>
      <c r="S8" s="28" t="s">
        <v>29</v>
      </c>
      <c r="T8" s="28" t="s">
        <v>29</v>
      </c>
      <c r="U8" s="28" t="s">
        <v>29</v>
      </c>
    </row>
    <row r="9" spans="1:21" ht="47.25" x14ac:dyDescent="0.25">
      <c r="A9" s="28">
        <v>2023</v>
      </c>
      <c r="B9" s="26" t="s">
        <v>60</v>
      </c>
      <c r="C9" s="26" t="s">
        <v>91</v>
      </c>
      <c r="D9" s="26" t="s">
        <v>79</v>
      </c>
      <c r="E9" s="20" t="s">
        <v>80</v>
      </c>
      <c r="F9" s="26">
        <v>0.8</v>
      </c>
      <c r="G9" s="26" t="s">
        <v>33</v>
      </c>
      <c r="H9" s="21" t="s">
        <v>81</v>
      </c>
      <c r="I9" s="27">
        <v>202500</v>
      </c>
      <c r="J9" s="27">
        <v>162000</v>
      </c>
      <c r="K9" s="27">
        <v>0</v>
      </c>
      <c r="L9" s="27">
        <v>40500</v>
      </c>
      <c r="M9" s="24">
        <f>L9/I9</f>
        <v>0.2</v>
      </c>
      <c r="N9" s="25">
        <v>7197</v>
      </c>
      <c r="O9" s="28" t="s">
        <v>26</v>
      </c>
      <c r="P9" s="28">
        <v>3</v>
      </c>
      <c r="Q9" s="28" t="s">
        <v>27</v>
      </c>
      <c r="R9" s="28" t="s">
        <v>35</v>
      </c>
      <c r="S9" s="28" t="s">
        <v>29</v>
      </c>
      <c r="T9" s="28" t="s">
        <v>29</v>
      </c>
      <c r="U9" s="28" t="s">
        <v>29</v>
      </c>
    </row>
    <row r="10" spans="1:21" ht="90" x14ac:dyDescent="0.25">
      <c r="A10" s="28">
        <v>2026</v>
      </c>
      <c r="B10" s="26" t="s">
        <v>60</v>
      </c>
      <c r="C10" s="26" t="s">
        <v>91</v>
      </c>
      <c r="D10" s="26" t="s">
        <v>79</v>
      </c>
      <c r="E10" s="21" t="s">
        <v>85</v>
      </c>
      <c r="F10" s="26">
        <v>2.19</v>
      </c>
      <c r="G10" s="26" t="s">
        <v>33</v>
      </c>
      <c r="H10" s="7" t="s">
        <v>94</v>
      </c>
      <c r="I10" s="27">
        <v>1689000</v>
      </c>
      <c r="J10" s="27">
        <v>1351200</v>
      </c>
      <c r="K10" s="27">
        <v>0</v>
      </c>
      <c r="L10" s="27">
        <v>337800</v>
      </c>
      <c r="M10" s="24">
        <f>L10/I10</f>
        <v>0.2</v>
      </c>
      <c r="N10" s="25">
        <v>3642</v>
      </c>
      <c r="O10" s="28" t="s">
        <v>26</v>
      </c>
      <c r="P10" s="28">
        <v>2</v>
      </c>
      <c r="Q10" s="28" t="s">
        <v>27</v>
      </c>
      <c r="R10" s="28" t="s">
        <v>76</v>
      </c>
      <c r="S10" s="28" t="s">
        <v>29</v>
      </c>
      <c r="T10" s="28" t="s">
        <v>29</v>
      </c>
      <c r="U10" s="28" t="s">
        <v>29</v>
      </c>
    </row>
    <row r="11" spans="1:21" ht="63.75" customHeight="1" x14ac:dyDescent="0.25">
      <c r="A11" s="28">
        <v>2024</v>
      </c>
      <c r="B11" s="26" t="s">
        <v>60</v>
      </c>
      <c r="C11" s="26" t="s">
        <v>92</v>
      </c>
      <c r="D11" s="26" t="s">
        <v>71</v>
      </c>
      <c r="E11" s="20" t="s">
        <v>72</v>
      </c>
      <c r="F11" s="26">
        <v>2.16</v>
      </c>
      <c r="G11" s="26" t="s">
        <v>51</v>
      </c>
      <c r="H11" s="7" t="s">
        <v>96</v>
      </c>
      <c r="I11" s="27">
        <v>1080000</v>
      </c>
      <c r="J11" s="27">
        <v>864000</v>
      </c>
      <c r="K11" s="27">
        <v>0</v>
      </c>
      <c r="L11" s="27">
        <v>216000</v>
      </c>
      <c r="M11" s="24">
        <f>L11/I11</f>
        <v>0.2</v>
      </c>
      <c r="N11" s="25">
        <v>1119</v>
      </c>
      <c r="O11" s="28" t="s">
        <v>53</v>
      </c>
      <c r="P11" s="28">
        <v>3</v>
      </c>
      <c r="Q11" s="28" t="s">
        <v>54</v>
      </c>
      <c r="R11" s="28" t="s">
        <v>35</v>
      </c>
      <c r="S11" s="28" t="s">
        <v>29</v>
      </c>
      <c r="T11" s="28" t="s">
        <v>29</v>
      </c>
      <c r="U11" s="28" t="s">
        <v>29</v>
      </c>
    </row>
    <row r="12" spans="1:21" ht="60" x14ac:dyDescent="0.25">
      <c r="A12" s="28">
        <v>2026</v>
      </c>
      <c r="B12" s="26" t="s">
        <v>60</v>
      </c>
      <c r="C12" s="26" t="s">
        <v>87</v>
      </c>
      <c r="D12" s="26" t="s">
        <v>73</v>
      </c>
      <c r="E12" s="20" t="s">
        <v>74</v>
      </c>
      <c r="F12" s="26">
        <v>2.4900000000000002</v>
      </c>
      <c r="G12" s="26" t="s">
        <v>51</v>
      </c>
      <c r="H12" s="7" t="s">
        <v>75</v>
      </c>
      <c r="I12" s="27">
        <v>1478000</v>
      </c>
      <c r="J12" s="27">
        <v>1182400</v>
      </c>
      <c r="K12" s="27">
        <v>0</v>
      </c>
      <c r="L12" s="27">
        <v>295600</v>
      </c>
      <c r="M12" s="24">
        <f>L12/I12</f>
        <v>0.2</v>
      </c>
      <c r="N12" s="25">
        <v>1202</v>
      </c>
      <c r="O12" s="28" t="s">
        <v>29</v>
      </c>
      <c r="P12" s="28">
        <v>2</v>
      </c>
      <c r="Q12" s="28" t="s">
        <v>54</v>
      </c>
      <c r="R12" s="26" t="s">
        <v>76</v>
      </c>
      <c r="S12" s="28" t="s">
        <v>29</v>
      </c>
      <c r="T12" s="28" t="s">
        <v>29</v>
      </c>
      <c r="U12" s="28" t="s">
        <v>29</v>
      </c>
    </row>
    <row r="13" spans="1:21" ht="94.5" x14ac:dyDescent="0.25">
      <c r="A13" s="28">
        <v>2024</v>
      </c>
      <c r="B13" s="26" t="s">
        <v>60</v>
      </c>
      <c r="C13" s="26" t="s">
        <v>88</v>
      </c>
      <c r="D13" s="26" t="s">
        <v>61</v>
      </c>
      <c r="E13" s="20" t="s">
        <v>62</v>
      </c>
      <c r="F13" s="26">
        <v>2</v>
      </c>
      <c r="G13" s="26" t="s">
        <v>51</v>
      </c>
      <c r="H13" s="21" t="s">
        <v>63</v>
      </c>
      <c r="I13" s="27">
        <v>1464000</v>
      </c>
      <c r="J13" s="27">
        <v>1171200</v>
      </c>
      <c r="K13" s="27">
        <v>0</v>
      </c>
      <c r="L13" s="27">
        <v>292800</v>
      </c>
      <c r="M13" s="24">
        <f>L13/I13</f>
        <v>0.2</v>
      </c>
      <c r="N13" s="25">
        <v>1160</v>
      </c>
      <c r="O13" s="28" t="s">
        <v>53</v>
      </c>
      <c r="P13" s="28">
        <v>5</v>
      </c>
      <c r="Q13" s="28" t="s">
        <v>54</v>
      </c>
      <c r="R13" s="28" t="s">
        <v>35</v>
      </c>
      <c r="S13" s="28" t="s">
        <v>29</v>
      </c>
      <c r="T13" s="28" t="s">
        <v>29</v>
      </c>
      <c r="U13" s="28" t="s">
        <v>29</v>
      </c>
    </row>
    <row r="14" spans="1:21" ht="62.25" x14ac:dyDescent="0.25">
      <c r="A14" s="28">
        <v>2025</v>
      </c>
      <c r="B14" s="26" t="s">
        <v>60</v>
      </c>
      <c r="C14" s="26" t="s">
        <v>86</v>
      </c>
      <c r="D14" s="26" t="s">
        <v>64</v>
      </c>
      <c r="E14" s="20" t="s">
        <v>67</v>
      </c>
      <c r="F14" s="26">
        <v>2.5499999999999998</v>
      </c>
      <c r="G14" s="26" t="s">
        <v>33</v>
      </c>
      <c r="H14" s="20" t="s">
        <v>65</v>
      </c>
      <c r="I14" s="27">
        <v>541000</v>
      </c>
      <c r="J14" s="27">
        <v>432800</v>
      </c>
      <c r="K14" s="27">
        <v>0</v>
      </c>
      <c r="L14" s="27">
        <v>108200</v>
      </c>
      <c r="M14" s="24">
        <f>L14/I14</f>
        <v>0.2</v>
      </c>
      <c r="N14" s="25">
        <v>1833</v>
      </c>
      <c r="O14" s="28" t="s">
        <v>26</v>
      </c>
      <c r="P14" s="28">
        <v>2</v>
      </c>
      <c r="Q14" s="28" t="s">
        <v>27</v>
      </c>
      <c r="R14" s="28" t="s">
        <v>35</v>
      </c>
      <c r="S14" s="28" t="s">
        <v>29</v>
      </c>
      <c r="T14" s="28" t="s">
        <v>29</v>
      </c>
      <c r="U14" s="28" t="s">
        <v>29</v>
      </c>
    </row>
    <row r="15" spans="1:21" ht="45" x14ac:dyDescent="0.25">
      <c r="A15" s="28">
        <v>2024</v>
      </c>
      <c r="B15" s="26" t="s">
        <v>60</v>
      </c>
      <c r="C15" s="26" t="s">
        <v>90</v>
      </c>
      <c r="D15" s="26" t="s">
        <v>79</v>
      </c>
      <c r="E15" s="20" t="s">
        <v>82</v>
      </c>
      <c r="F15" s="26">
        <v>1.03</v>
      </c>
      <c r="G15" s="26" t="s">
        <v>33</v>
      </c>
      <c r="H15" s="7" t="s">
        <v>83</v>
      </c>
      <c r="I15" s="27">
        <v>340200</v>
      </c>
      <c r="J15" s="27">
        <v>272160</v>
      </c>
      <c r="K15" s="27">
        <v>0</v>
      </c>
      <c r="L15" s="27">
        <v>68040</v>
      </c>
      <c r="M15" s="24">
        <f>L15/I15</f>
        <v>0.2</v>
      </c>
      <c r="N15" s="25">
        <v>9542</v>
      </c>
      <c r="O15" s="28" t="s">
        <v>26</v>
      </c>
      <c r="P15" s="28">
        <v>6</v>
      </c>
      <c r="Q15" s="28" t="s">
        <v>27</v>
      </c>
      <c r="R15" s="28" t="s">
        <v>84</v>
      </c>
      <c r="S15" s="28" t="s">
        <v>29</v>
      </c>
      <c r="T15" s="28" t="s">
        <v>29</v>
      </c>
      <c r="U15" s="28" t="s">
        <v>29</v>
      </c>
    </row>
    <row r="16" spans="1:21" ht="51.75" x14ac:dyDescent="0.25">
      <c r="A16" s="28">
        <v>2026</v>
      </c>
      <c r="B16" s="26" t="s">
        <v>60</v>
      </c>
      <c r="C16" s="26" t="s">
        <v>90</v>
      </c>
      <c r="D16" s="26" t="s">
        <v>66</v>
      </c>
      <c r="E16" s="20" t="s">
        <v>77</v>
      </c>
      <c r="F16" s="26">
        <v>3.15</v>
      </c>
      <c r="G16" s="26" t="s">
        <v>33</v>
      </c>
      <c r="H16" s="21" t="s">
        <v>78</v>
      </c>
      <c r="I16" s="27">
        <v>659000</v>
      </c>
      <c r="J16" s="27">
        <v>527200</v>
      </c>
      <c r="K16" s="27">
        <v>0</v>
      </c>
      <c r="L16" s="27">
        <v>131800</v>
      </c>
      <c r="M16" s="24">
        <f>L16/I16</f>
        <v>0.2</v>
      </c>
      <c r="N16" s="25">
        <v>1782</v>
      </c>
      <c r="O16" s="28" t="s">
        <v>26</v>
      </c>
      <c r="P16" s="28">
        <v>8</v>
      </c>
      <c r="Q16" s="28" t="s">
        <v>27</v>
      </c>
      <c r="R16" s="28" t="s">
        <v>35</v>
      </c>
      <c r="S16" s="28" t="s">
        <v>29</v>
      </c>
      <c r="T16" s="28" t="s">
        <v>29</v>
      </c>
      <c r="U16" s="28" t="s">
        <v>29</v>
      </c>
    </row>
    <row r="17" spans="1:21" ht="75" x14ac:dyDescent="0.25">
      <c r="A17" s="28">
        <v>2026</v>
      </c>
      <c r="B17" s="26" t="s">
        <v>60</v>
      </c>
      <c r="C17" s="26" t="s">
        <v>89</v>
      </c>
      <c r="D17" s="26" t="s">
        <v>66</v>
      </c>
      <c r="E17" s="20" t="s">
        <v>68</v>
      </c>
      <c r="F17" s="26">
        <v>1.04</v>
      </c>
      <c r="G17" s="26" t="s">
        <v>69</v>
      </c>
      <c r="H17" s="20" t="s">
        <v>70</v>
      </c>
      <c r="I17" s="27">
        <v>460000</v>
      </c>
      <c r="J17" s="27">
        <v>368000</v>
      </c>
      <c r="K17" s="27">
        <v>0</v>
      </c>
      <c r="L17" s="27">
        <v>92000</v>
      </c>
      <c r="M17" s="24">
        <f>L17/I17</f>
        <v>0.2</v>
      </c>
      <c r="N17" s="25">
        <v>366</v>
      </c>
      <c r="O17" s="28" t="s">
        <v>53</v>
      </c>
      <c r="P17" s="28">
        <v>8</v>
      </c>
      <c r="Q17" s="28" t="s">
        <v>27</v>
      </c>
      <c r="R17" s="26" t="s">
        <v>76</v>
      </c>
      <c r="S17" s="28" t="s">
        <v>29</v>
      </c>
      <c r="T17" s="28" t="s">
        <v>29</v>
      </c>
      <c r="U17" s="28" t="s">
        <v>29</v>
      </c>
    </row>
    <row r="18" spans="1:21" ht="15.75" customHeight="1" x14ac:dyDescent="0.25">
      <c r="A18" s="17"/>
      <c r="B18" s="14"/>
      <c r="C18" s="14"/>
      <c r="D18" s="14"/>
      <c r="E18" s="10"/>
      <c r="F18" s="14"/>
      <c r="G18" s="14"/>
      <c r="H18" s="15"/>
      <c r="I18" s="19"/>
      <c r="J18" s="19"/>
      <c r="K18" s="19"/>
      <c r="L18" s="19"/>
      <c r="M18" s="16"/>
      <c r="N18" s="18"/>
      <c r="O18" s="17"/>
      <c r="P18" s="17"/>
      <c r="Q18" s="17"/>
      <c r="R18" s="17"/>
      <c r="S18" s="17"/>
      <c r="T18" s="17"/>
      <c r="U18" s="17"/>
    </row>
    <row r="19" spans="1:21" x14ac:dyDescent="0.25">
      <c r="I19" s="4"/>
      <c r="J19" s="4"/>
      <c r="K19" s="4"/>
      <c r="L19" s="4"/>
      <c r="M19" s="5"/>
    </row>
    <row r="20" spans="1:21" x14ac:dyDescent="0.25">
      <c r="I20" s="4"/>
      <c r="J20" s="4"/>
      <c r="K20" s="4"/>
      <c r="L20" s="4"/>
      <c r="M20" s="5"/>
    </row>
    <row r="21" spans="1:21" x14ac:dyDescent="0.25">
      <c r="I21" s="4"/>
      <c r="J21" s="4"/>
      <c r="K21" s="4"/>
      <c r="L21" s="4"/>
      <c r="M21" s="5"/>
    </row>
    <row r="22" spans="1:21" x14ac:dyDescent="0.25">
      <c r="I22" s="4"/>
      <c r="J22" s="4"/>
      <c r="K22" s="4"/>
      <c r="L22" s="4"/>
      <c r="M22" s="5"/>
    </row>
    <row r="23" spans="1:21" x14ac:dyDescent="0.25">
      <c r="I23" s="4"/>
      <c r="J23" s="4"/>
      <c r="K23" s="4"/>
      <c r="L23" s="4"/>
      <c r="M23" s="5"/>
    </row>
    <row r="24" spans="1:21" x14ac:dyDescent="0.25">
      <c r="I24" s="4"/>
      <c r="J24" s="4"/>
      <c r="K24" s="4"/>
      <c r="L24" s="4"/>
      <c r="M24" s="5"/>
    </row>
    <row r="25" spans="1:21" x14ac:dyDescent="0.25">
      <c r="I25" s="4"/>
      <c r="J25" s="4"/>
      <c r="K25" s="4"/>
      <c r="L25" s="4"/>
      <c r="M25" s="5"/>
    </row>
    <row r="26" spans="1:21" x14ac:dyDescent="0.25">
      <c r="I26" s="4"/>
      <c r="J26" s="4"/>
      <c r="K26" s="4"/>
      <c r="L26" s="4"/>
      <c r="M26" s="5"/>
    </row>
    <row r="27" spans="1:21" x14ac:dyDescent="0.25">
      <c r="I27" s="4"/>
      <c r="J27" s="4"/>
      <c r="K27" s="4"/>
      <c r="L27" s="4"/>
    </row>
    <row r="28" spans="1:21" x14ac:dyDescent="0.25">
      <c r="I28" s="4"/>
      <c r="J28" s="4"/>
      <c r="K28" s="4"/>
      <c r="L28" s="4"/>
    </row>
    <row r="29" spans="1:21" x14ac:dyDescent="0.25">
      <c r="I29" s="4"/>
      <c r="J29" s="4"/>
      <c r="K29" s="4"/>
      <c r="L29" s="4"/>
    </row>
    <row r="30" spans="1:21" x14ac:dyDescent="0.25">
      <c r="I30" s="4"/>
      <c r="J30" s="4"/>
      <c r="K30" s="4"/>
      <c r="L30" s="4"/>
    </row>
    <row r="31" spans="1:21" x14ac:dyDescent="0.25">
      <c r="I31" s="4"/>
      <c r="J31" s="4"/>
      <c r="K31" s="4"/>
      <c r="L31" s="4"/>
    </row>
    <row r="32" spans="1:21" x14ac:dyDescent="0.25">
      <c r="I32" s="4"/>
      <c r="J32" s="4"/>
      <c r="K32" s="4"/>
      <c r="L32" s="4"/>
    </row>
    <row r="33" spans="9:12" x14ac:dyDescent="0.25">
      <c r="I33" s="4"/>
      <c r="J33" s="4"/>
      <c r="K33" s="4"/>
      <c r="L33" s="4"/>
    </row>
  </sheetData>
  <autoFilter ref="A2:U2"/>
  <mergeCells count="4">
    <mergeCell ref="I1:M1"/>
    <mergeCell ref="A1:H1"/>
    <mergeCell ref="S1:U1"/>
    <mergeCell ref="N1:R1"/>
  </mergeCells>
  <pageMargins left="0.25" right="0.25" top="0.75" bottom="0.75" header="0.3" footer="0.3"/>
  <pageSetup paperSize="17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bkovnat</dc:creator>
  <cp:lastModifiedBy>bkovnat</cp:lastModifiedBy>
  <cp:lastPrinted>2021-11-23T19:49:28Z</cp:lastPrinted>
  <dcterms:created xsi:type="dcterms:W3CDTF">2021-11-22T14:46:44Z</dcterms:created>
  <dcterms:modified xsi:type="dcterms:W3CDTF">2021-11-23T19:49:51Z</dcterms:modified>
</cp:coreProperties>
</file>