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data\AQ-Air Quality\BERRIEN\Creating Conformity doc Aug 2018\"/>
    </mc:Choice>
  </mc:AlternateContent>
  <xr:revisionPtr revIDLastSave="0" documentId="13_ncr:1_{E2C9321E-A9B3-4DA8-8EB7-4E92D4160D20}" xr6:coauthVersionLast="34" xr6:coauthVersionMax="34" xr10:uidLastSave="{00000000-0000-0000-0000-000000000000}"/>
  <bookViews>
    <workbookView xWindow="0" yWindow="0" windowWidth="16150" windowHeight="6292" tabRatio="500" xr2:uid="{00000000-000D-0000-FFFF-FFFF00000000}"/>
  </bookViews>
  <sheets>
    <sheet name="Project list" sheetId="1" r:id="rId1"/>
  </sheets>
  <externalReferences>
    <externalReference r:id="rId2"/>
  </externalReferences>
  <definedNames>
    <definedName name="_xlnm._FilterDatabase" localSheetId="0" hidden="1">'Project list'!$A$1:$U$156</definedName>
    <definedName name="FEDERAL">[1]Codes!$A$2:$A$129</definedName>
    <definedName name="WORKTYPES">[1]Codes!$B$166:$B$195</definedName>
  </definedNames>
  <calcPr calcId="179021"/>
</workbook>
</file>

<file path=xl/calcChain.xml><?xml version="1.0" encoding="utf-8"?>
<calcChain xmlns="http://schemas.openxmlformats.org/spreadsheetml/2006/main">
  <c r="R81" i="1" l="1"/>
  <c r="R5" i="1"/>
  <c r="R6" i="1"/>
  <c r="R82" i="1"/>
  <c r="R83" i="1"/>
  <c r="R7" i="1"/>
  <c r="R84" i="1"/>
  <c r="R105" i="1"/>
  <c r="R106" i="1"/>
  <c r="R107" i="1"/>
  <c r="R108" i="1"/>
  <c r="R109" i="1"/>
  <c r="R131" i="1"/>
  <c r="R132" i="1"/>
  <c r="R85" i="1"/>
  <c r="R133" i="1"/>
  <c r="R45" i="1"/>
  <c r="R8" i="1"/>
  <c r="R46" i="1"/>
  <c r="R9" i="1"/>
  <c r="R47" i="1"/>
  <c r="R10" i="1"/>
  <c r="R86" i="1"/>
  <c r="R12" i="1"/>
  <c r="R112" i="1"/>
  <c r="R134" i="1"/>
  <c r="R50" i="1"/>
  <c r="R13" i="1"/>
  <c r="R14" i="1"/>
  <c r="R87" i="1"/>
  <c r="R88" i="1"/>
  <c r="R89" i="1"/>
  <c r="R113" i="1"/>
  <c r="R136" i="1"/>
  <c r="R63" i="1"/>
  <c r="R52" i="1"/>
  <c r="R49" i="1"/>
  <c r="R62" i="1"/>
  <c r="R135" i="1"/>
  <c r="R48" i="1"/>
  <c r="R11" i="1"/>
  <c r="R110" i="1"/>
  <c r="R111" i="1"/>
  <c r="R80" i="1"/>
  <c r="R76" i="1" l="1"/>
</calcChain>
</file>

<file path=xl/sharedStrings.xml><?xml version="1.0" encoding="utf-8"?>
<sst xmlns="http://schemas.openxmlformats.org/spreadsheetml/2006/main" count="1894" uniqueCount="330">
  <si>
    <t>Fiscal Year</t>
  </si>
  <si>
    <t>Job Type</t>
  </si>
  <si>
    <t>JobNet ID</t>
  </si>
  <si>
    <t>County</t>
  </si>
  <si>
    <t>Responsible Agency</t>
  </si>
  <si>
    <t>Project Name</t>
  </si>
  <si>
    <t>Limits</t>
  </si>
  <si>
    <t>Length</t>
  </si>
  <si>
    <t>Primary Work Type</t>
  </si>
  <si>
    <t>Project Description</t>
  </si>
  <si>
    <t>Advance Construct Year</t>
  </si>
  <si>
    <t>Phase</t>
  </si>
  <si>
    <t xml:space="preserve">Fed Estimated Amount
</t>
  </si>
  <si>
    <t>State Estimated Amount</t>
  </si>
  <si>
    <t xml:space="preserve">Local Estimated Amount
</t>
  </si>
  <si>
    <t>Total Estimated Amount</t>
  </si>
  <si>
    <t>Fund Source</t>
  </si>
  <si>
    <t>Multi-Modal</t>
  </si>
  <si>
    <t>5307</t>
  </si>
  <si>
    <t>Twin Cities Area Transportation Study (TWINCATS)</t>
  </si>
  <si>
    <t>Berrien</t>
  </si>
  <si>
    <t>Twin Cities Area Transportation Authority</t>
  </si>
  <si>
    <t>SP10-State Match urban Agency</t>
  </si>
  <si>
    <t>bus purchase</t>
  </si>
  <si>
    <t>NI</t>
  </si>
  <si>
    <t>Transit Operating</t>
  </si>
  <si>
    <t>Niles Dial-A-Ride</t>
  </si>
  <si>
    <t>1110-Bus Rolling Stock</t>
  </si>
  <si>
    <t>Transit operations</t>
  </si>
  <si>
    <t>1170-Other Capital Items (Bus)</t>
  </si>
  <si>
    <t>Transit maintenance equipment and parts</t>
  </si>
  <si>
    <t>SP03-Discretionary Operating</t>
  </si>
  <si>
    <t>Regular Operation Expenses</t>
  </si>
  <si>
    <t>Purchase vans and facility renovation.</t>
  </si>
  <si>
    <t>Facility renovation and purchase communication equipment.</t>
  </si>
  <si>
    <t>SP05-Local Bus Operating</t>
  </si>
  <si>
    <t>Operations</t>
  </si>
  <si>
    <t>1160-Signal &amp; Communication Equip - Bus</t>
  </si>
  <si>
    <t>Signs</t>
  </si>
  <si>
    <t>1140-Bus Support Equip / Facilities</t>
  </si>
  <si>
    <t>Fence</t>
  </si>
  <si>
    <t>Staff Vehicles</t>
  </si>
  <si>
    <t>Wrecker</t>
  </si>
  <si>
    <t>T- Ops</t>
  </si>
  <si>
    <t>Transit Vehicle Replacement</t>
  </si>
  <si>
    <t>5310</t>
  </si>
  <si>
    <t>Mobility management under the FY17 Section 5310 program.</t>
  </si>
  <si>
    <t>Mobility Manager</t>
  </si>
  <si>
    <t>To provide mobility management services.</t>
  </si>
  <si>
    <t>3000-Operating Assistance</t>
  </si>
  <si>
    <t>Operating funds</t>
  </si>
  <si>
    <t>5311</t>
  </si>
  <si>
    <t>FY15 Section 5311 Operating</t>
  </si>
  <si>
    <t>Buchanan Dial-A-Ride</t>
  </si>
  <si>
    <t>Provide additional operating funds for public transportation services.</t>
  </si>
  <si>
    <t>Operating assistance.</t>
  </si>
  <si>
    <t>5339</t>
  </si>
  <si>
    <t>5339 Capital Facilities Improvements</t>
  </si>
  <si>
    <t>Bus Transit vehicle additions/replacements</t>
  </si>
  <si>
    <t>CTF</t>
  </si>
  <si>
    <t>Formula Budget</t>
  </si>
  <si>
    <t>SP12-Transportation to Work</t>
  </si>
  <si>
    <t>Provide job-related transportation to welfare and low-income individuals.</t>
  </si>
  <si>
    <t>US-31</t>
  </si>
  <si>
    <t>Local</t>
  </si>
  <si>
    <t>Berrien County</t>
  </si>
  <si>
    <t>Hochberger Rd</t>
  </si>
  <si>
    <t>Hochberger Rd, Deans Hill Rd to Pipestone Rd, Berrien Township</t>
  </si>
  <si>
    <t>Road Rehabilitation</t>
  </si>
  <si>
    <t>Hochberger Road Resurfacing</t>
  </si>
  <si>
    <t>CON</t>
  </si>
  <si>
    <t>EDF</t>
  </si>
  <si>
    <t>Southwest Michigan Planning Commission</t>
  </si>
  <si>
    <t>I-94BL</t>
  </si>
  <si>
    <t>Operation Improvements</t>
  </si>
  <si>
    <t>Rideshare</t>
  </si>
  <si>
    <t>CMG</t>
  </si>
  <si>
    <t>Baroda</t>
  </si>
  <si>
    <t>Lemon Creek Road</t>
  </si>
  <si>
    <t>First Street to Ruggles</t>
  </si>
  <si>
    <t>Resurface</t>
  </si>
  <si>
    <t>STL</t>
  </si>
  <si>
    <t>Red Arrow Highway</t>
  </si>
  <si>
    <t>0.8 mile S of Bridgman to 1.6 miles of Bridgman</t>
  </si>
  <si>
    <t>1.6 miles S of Bridgman to 2.4 miles S of Bridgman</t>
  </si>
  <si>
    <t>Napier Ave</t>
  </si>
  <si>
    <t>Napier from SJ River to 3700 ft East</t>
  </si>
  <si>
    <t>Mill and Fill ADA ramps as required.</t>
  </si>
  <si>
    <t>STUT</t>
  </si>
  <si>
    <t>STUL</t>
  </si>
  <si>
    <t>Berrien Springs</t>
  </si>
  <si>
    <t>Snow Rd.</t>
  </si>
  <si>
    <t>US - 31 to 1500 feet west of Red Bud Trail.</t>
  </si>
  <si>
    <t>Resurfacing.</t>
  </si>
  <si>
    <t>Berrien County Public Transit</t>
  </si>
  <si>
    <t>Bus replacement.</t>
  </si>
  <si>
    <t>CSX Transportation Inc</t>
  </si>
  <si>
    <t>W Youngren Rd</t>
  </si>
  <si>
    <t>At CSX Transportation in Chikaming Township, Berrien County</t>
  </si>
  <si>
    <t>Railroad</t>
  </si>
  <si>
    <t>install flashing-light signals and half-roadway gates</t>
  </si>
  <si>
    <t>STRP</t>
  </si>
  <si>
    <t>Trunkline</t>
  </si>
  <si>
    <t>MDOT</t>
  </si>
  <si>
    <t>US-12 E</t>
  </si>
  <si>
    <t>US-12 and Niles Buchanan Road</t>
  </si>
  <si>
    <t>New Facilities</t>
  </si>
  <si>
    <t>Construct new carpool lot.</t>
  </si>
  <si>
    <t>ST</t>
  </si>
  <si>
    <t>I-196</t>
  </si>
  <si>
    <t>under M-63</t>
  </si>
  <si>
    <t>Bridge Replacement</t>
  </si>
  <si>
    <t>IM,IPD</t>
  </si>
  <si>
    <t>I-94 to North of M-63 (Exit 7)</t>
  </si>
  <si>
    <t>Mill Existing &amp; Multiple Course HMA Overlay</t>
  </si>
  <si>
    <t>ROW</t>
  </si>
  <si>
    <t>IM</t>
  </si>
  <si>
    <t>IM,EMRP</t>
  </si>
  <si>
    <t>Benton Harbor</t>
  </si>
  <si>
    <t>Pipestone St</t>
  </si>
  <si>
    <t>at Jefferson St., city of Benton Harbor</t>
  </si>
  <si>
    <t>Traffic Safety</t>
  </si>
  <si>
    <t>Traffic signal modernization</t>
  </si>
  <si>
    <t>I-94</t>
  </si>
  <si>
    <t>at three locations by New Buffalo, Berrien County</t>
  </si>
  <si>
    <t>Bridge Rehabilitation</t>
  </si>
  <si>
    <t>Deep Overlay, Beam Repair, Pin and Hanger Replace</t>
  </si>
  <si>
    <t>I-94 E</t>
  </si>
  <si>
    <t>under Glenlord Road and Cleveland Avenue over I-94</t>
  </si>
  <si>
    <t>Deep Overlay, Substructure Repair, Beam Repair,</t>
  </si>
  <si>
    <t>Indiana State Line to M-239</t>
  </si>
  <si>
    <t>Multiple Course HMA Overlay</t>
  </si>
  <si>
    <t>M-139</t>
  </si>
  <si>
    <t>M-139 at Tanglewood Trail and Anna Lane</t>
  </si>
  <si>
    <t>Minor Widening</t>
  </si>
  <si>
    <t>Install passing flares.</t>
  </si>
  <si>
    <t>CM</t>
  </si>
  <si>
    <t>US-12</t>
  </si>
  <si>
    <t>Dayton Lake Road to Mayflower Road</t>
  </si>
  <si>
    <t>Mill &amp; Two Course HMA Overlay</t>
  </si>
  <si>
    <t>M-63</t>
  </si>
  <si>
    <t>over St. Joseph River</t>
  </si>
  <si>
    <t>Bridge CPM</t>
  </si>
  <si>
    <t>Epoxy overlay, scour, mechanical &amp; electrical</t>
  </si>
  <si>
    <t>NH</t>
  </si>
  <si>
    <t>I-94 BL</t>
  </si>
  <si>
    <t xml:space="preserve"> over St. Joseph River in Benton Harbor</t>
  </si>
  <si>
    <t>Epoxy overlay, joints, mechanical, electrical</t>
  </si>
  <si>
    <t>I-94 WB</t>
  </si>
  <si>
    <t>I-196 to 0.7 miles west of M-140</t>
  </si>
  <si>
    <t>Repair Existing &amp; Multiple Course HMA Overlay</t>
  </si>
  <si>
    <t>Bridgman city limits to Browntown Road</t>
  </si>
  <si>
    <t>Transit operations equipment</t>
  </si>
  <si>
    <t>Britain Avenue to I-196</t>
  </si>
  <si>
    <t>Reconstruction</t>
  </si>
  <si>
    <t>Reconstruction of I-94 and partial interchange.</t>
  </si>
  <si>
    <t>Main St</t>
  </si>
  <si>
    <t>City limits to 400 feet North of Reed</t>
  </si>
  <si>
    <t>2" HMA overlay</t>
  </si>
  <si>
    <t>2020</t>
  </si>
  <si>
    <t>Buchanan</t>
  </si>
  <si>
    <t>Red Bud/River Cutoff</t>
  </si>
  <si>
    <t>at River St</t>
  </si>
  <si>
    <t>Signal replacement and video detection equipment</t>
  </si>
  <si>
    <t>STU</t>
  </si>
  <si>
    <t>3rd St</t>
  </si>
  <si>
    <t>US-12 to Fulkerson Road</t>
  </si>
  <si>
    <t>2" HMA overlay with gravel shoulders</t>
  </si>
  <si>
    <t>Bertrand Rd</t>
  </si>
  <si>
    <t>Portage to Copp</t>
  </si>
  <si>
    <t>2" HMA overlay and gravel shoulders</t>
  </si>
  <si>
    <t>Marquette Woods Rd</t>
  </si>
  <si>
    <t>Roosevelt to Cleveland</t>
  </si>
  <si>
    <t>Resurface,widen shoulders</t>
  </si>
  <si>
    <t>John Beers Rd</t>
  </si>
  <si>
    <t>From Hollywood to Scottdale</t>
  </si>
  <si>
    <t>Construct 5ft paved shoulders and resurface</t>
  </si>
  <si>
    <t>Shawnee Rd</t>
  </si>
  <si>
    <t>From Jericho to Holden Road</t>
  </si>
  <si>
    <t>Construct 5ft wide shoulders and resurface</t>
  </si>
  <si>
    <t>Nickerson Ave</t>
  </si>
  <si>
    <t>M-139 to 700 ft E of Woodley</t>
  </si>
  <si>
    <t>Mill and Fill 2 inches</t>
  </si>
  <si>
    <t>I-94 west 4300 feet</t>
  </si>
  <si>
    <t>Mill and fill with ADA ramps as required</t>
  </si>
  <si>
    <t>Niles</t>
  </si>
  <si>
    <t>17th Street</t>
  </si>
  <si>
    <t>Broadway to Main</t>
  </si>
  <si>
    <t>Mill 1.5" deep and repave</t>
  </si>
  <si>
    <t>IN-MI River Valley Trail</t>
  </si>
  <si>
    <t>Brandywine Ck Nat. Pres to Fort St, Niles Twp</t>
  </si>
  <si>
    <t>Roadside Facilities - Improve</t>
  </si>
  <si>
    <t>Construct Shared-Use Path</t>
  </si>
  <si>
    <t>TA</t>
  </si>
  <si>
    <t>St. Joseph River to Britain Avenue.</t>
  </si>
  <si>
    <t>Reconstruction and Hot Mix Asphalt Resurfacing</t>
  </si>
  <si>
    <t>Pipestone Road (Exit 29)</t>
  </si>
  <si>
    <t>Major Widening</t>
  </si>
  <si>
    <t>I-94 EB</t>
  </si>
  <si>
    <t>I-94 BL (Exit 23) to the St. Joseph River</t>
  </si>
  <si>
    <t>St. Joseph</t>
  </si>
  <si>
    <t>Wallace Avenue</t>
  </si>
  <si>
    <t>Lakeshore Drive (BL 94) to South State Street</t>
  </si>
  <si>
    <t>Full reconstruction</t>
  </si>
  <si>
    <t>Territorial Road</t>
  </si>
  <si>
    <t>Territorial Road from 4th Street to the west</t>
  </si>
  <si>
    <t>HMA resurfacing, paved shoulders, tree removal, signing</t>
  </si>
  <si>
    <t>HRRR</t>
  </si>
  <si>
    <t>Over Squaw Creek, south of US-12</t>
  </si>
  <si>
    <t>Culvert Replacement, Roadway Reconstruction</t>
  </si>
  <si>
    <t>Hinchman Road to north of the St. Joseph River</t>
  </si>
  <si>
    <t>Road Capital Preventive Maintenance</t>
  </si>
  <si>
    <t>Mill and One Course Hot Mix Asphalt Overlay</t>
  </si>
  <si>
    <t>Over Buckhorn Creek, north of Rocky Weed Rd.</t>
  </si>
  <si>
    <t>US-12 over St. Joseph River, Berrien County</t>
  </si>
  <si>
    <t>Epoxy Ovly, Full Pt, Steel Beam Repairs, Pin &amp; Hanger Repl</t>
  </si>
  <si>
    <t>Exit 1, SW quadrant of interchange.</t>
  </si>
  <si>
    <t>Roadside Facilities - Preserve</t>
  </si>
  <si>
    <t>Resurface existing carpool lot.</t>
  </si>
  <si>
    <t>Exit 24, SW quadrant of interchange.</t>
  </si>
  <si>
    <t>US-31 N</t>
  </si>
  <si>
    <t>US-12 (Exit 3) to Walton Road (Exit 7)</t>
  </si>
  <si>
    <t>Hot Mix Asphalt Overlay</t>
  </si>
  <si>
    <t>M-51</t>
  </si>
  <si>
    <t>Chestnut Lane to M-60BR</t>
  </si>
  <si>
    <t>Interchange reconstruction and asphalt resurfacing</t>
  </si>
  <si>
    <t>PE</t>
  </si>
  <si>
    <t>Lake St</t>
  </si>
  <si>
    <t>Lake Street over Amtrak RR, Str# 1059</t>
  </si>
  <si>
    <t>Capital Preventative Maintenance</t>
  </si>
  <si>
    <t>BHT</t>
  </si>
  <si>
    <t>W Glendora Rd</t>
  </si>
  <si>
    <t>Glendora Road over E. Br. Galien River, Str# 966</t>
  </si>
  <si>
    <t>BRT</t>
  </si>
  <si>
    <t>Leeds Ave</t>
  </si>
  <si>
    <t>Napier Avenue at Leeds Avenue, Benton Township</t>
  </si>
  <si>
    <t>Bus replacement</t>
  </si>
  <si>
    <t>Garage Equipment</t>
  </si>
  <si>
    <t>Berrien Countywide</t>
  </si>
  <si>
    <t>2020 Berrien County Rideshare Program</t>
  </si>
  <si>
    <t>Various Crack Seal Locations</t>
  </si>
  <si>
    <t>Overband Crack Fill</t>
  </si>
  <si>
    <t>Transit Vehicle Replacements</t>
  </si>
  <si>
    <t>Signing Update</t>
  </si>
  <si>
    <t>Cantilevers Replacement Project</t>
  </si>
  <si>
    <t>STG</t>
  </si>
  <si>
    <t>Signing Update, Signing Updates</t>
  </si>
  <si>
    <t>S Roosevelt Rd</t>
  </si>
  <si>
    <t>South Roosevelt Road from Hidden Pines Trail to Marquette Woods</t>
  </si>
  <si>
    <t>South Roosevelt Road non-motorized trail</t>
  </si>
  <si>
    <t>FY 2018 Transit Operating</t>
  </si>
  <si>
    <t>6470-New Freedom Projects</t>
  </si>
  <si>
    <t>over US-12</t>
  </si>
  <si>
    <t>Shallow Overlay, Full Paint, Pin and Hangers</t>
  </si>
  <si>
    <t>under Union Pier Rd and Maudlin Road, Berrien Co</t>
  </si>
  <si>
    <t>Full Pt, Dk Patch,Bm &amp; Substructure Repair</t>
  </si>
  <si>
    <t>M-239 (Exit 1) to Kruger Road</t>
  </si>
  <si>
    <t>I-94 to Glenlord Road</t>
  </si>
  <si>
    <t>St. Joseph River to Fair Avenue</t>
  </si>
  <si>
    <t>Single Course Micro-Surfacing</t>
  </si>
  <si>
    <t>Monroe Street to Red Arrow Highway Intersection</t>
  </si>
  <si>
    <t>Main Street to North City Limits of Niles</t>
  </si>
  <si>
    <t>Stateline to Chestnut Lane</t>
  </si>
  <si>
    <t>Cold Milling and Two Course HMA Overlay</t>
  </si>
  <si>
    <t>GF19</t>
  </si>
  <si>
    <t>M-140</t>
  </si>
  <si>
    <t>CSX in Watervliet</t>
  </si>
  <si>
    <t>Reconstruct railroad crossing surface</t>
  </si>
  <si>
    <t>STRH</t>
  </si>
  <si>
    <t>Exit 23 off I-94 BL Stevensville, Berrien Co.</t>
  </si>
  <si>
    <t>Expand and resurface.</t>
  </si>
  <si>
    <t>Signage</t>
  </si>
  <si>
    <t>TCATA Service Area</t>
  </si>
  <si>
    <t>Rural portions of Berrien County</t>
  </si>
  <si>
    <t>JARC</t>
  </si>
  <si>
    <t>Niles-Buchanan-Cass Area Transportation Study (NATS)</t>
  </si>
  <si>
    <t>from Napier road to I-94</t>
  </si>
  <si>
    <t>connect US-31 from Napier Rd to I-94 at I-94 BL</t>
  </si>
  <si>
    <t>Construct New Road</t>
  </si>
  <si>
    <t>UNKOWN</t>
  </si>
  <si>
    <t>Indian Trails, Inc.</t>
  </si>
  <si>
    <t>Benton Harbor Transportation Center/St. Joseph County</t>
  </si>
  <si>
    <t>Preventive maintenance under the FY18 Section 5307 local program.</t>
  </si>
  <si>
    <t>Purchase a replacement bus under the FY18 Section 5339 local program.</t>
  </si>
  <si>
    <t>Transit Vehicle replacements</t>
  </si>
  <si>
    <t>SP04-Intercity Operating</t>
  </si>
  <si>
    <t>To provide terminal improvements.</t>
  </si>
  <si>
    <t>Facilities</t>
  </si>
  <si>
    <t>City of Buhanan &amp; Buchanan Township</t>
  </si>
  <si>
    <t>City of Niles &amp; Niles Township</t>
  </si>
  <si>
    <t>City of Buchanan &amp; Buchanan Township</t>
  </si>
  <si>
    <t>Non-MPO</t>
  </si>
  <si>
    <t>JARC Grant</t>
  </si>
  <si>
    <t>I-94 W</t>
  </si>
  <si>
    <t>Three Oaks Road to Red Arrow Highway (Exit 16)</t>
  </si>
  <si>
    <t>Cold Milling and Two Course Hot Mix Asphalt Resurfacing</t>
  </si>
  <si>
    <t>Indiana/Michigan State line to Monroe Street</t>
  </si>
  <si>
    <t>PE-S</t>
  </si>
  <si>
    <t>M</t>
  </si>
  <si>
    <t>GF18</t>
  </si>
  <si>
    <t>Formula budget for 2019 local bus operating assistance.</t>
  </si>
  <si>
    <t>Employment transportation for welfare and low-income individuals.</t>
  </si>
  <si>
    <t>Berrien County Road Department</t>
  </si>
  <si>
    <t>LRTP</t>
  </si>
  <si>
    <t>Non-exempt</t>
  </si>
  <si>
    <t>TwinCATS/NATS/STIP</t>
  </si>
  <si>
    <t>LRTP/S/TIP</t>
  </si>
  <si>
    <t>Regional</t>
  </si>
  <si>
    <t xml:space="preserve">Regional </t>
  </si>
  <si>
    <t>various roads</t>
  </si>
  <si>
    <t xml:space="preserve">CPM – Asphalt Crack Seal Treatment </t>
  </si>
  <si>
    <t>Crack seal</t>
  </si>
  <si>
    <t>STIP</t>
  </si>
  <si>
    <t xml:space="preserve">Ramp Reconstruction </t>
  </si>
  <si>
    <t xml:space="preserve">Air Quality </t>
  </si>
  <si>
    <t>Comments</t>
  </si>
  <si>
    <t>Exempt</t>
  </si>
  <si>
    <t xml:space="preserve">MPO Area </t>
  </si>
  <si>
    <t>LTRP</t>
  </si>
  <si>
    <t>LRTP&amp;TIP</t>
  </si>
  <si>
    <t>CMAQ project</t>
  </si>
  <si>
    <t>various locations in the county and region</t>
  </si>
  <si>
    <t>Expand and resurface; car pool parking lot.</t>
  </si>
  <si>
    <t>CMAQ project.  Relocate I-94 WB Off Ramp terminal on Pipestone Road (Stop Condition) located 150 feet south of Mall Drive to the Mall Drive signalized intersection. Connect I-94 EB On Ramp from Pipestone Road (Exit 29) to I-94 WB OFF ramp at Napier Road (Exit 30) with continuous auxiliary lane, for half mile.</t>
  </si>
  <si>
    <t>Culvert Replacement and Road Reconstruction</t>
  </si>
  <si>
    <t>Transit vehicle Replacements</t>
  </si>
  <si>
    <t>Equipment</t>
  </si>
  <si>
    <t>TwinCities Transit Operations</t>
  </si>
  <si>
    <t>Included in: LRTP, TIP, or STIP</t>
  </si>
  <si>
    <t>discussed at July 9 MITC-IAWG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</si>
</sst>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"/>
    <numFmt numFmtId="165" formatCode="#,##0.000_);\(#,##0.000\)"/>
    <numFmt numFmtId="166" formatCode="[$$-409]#,##0_);\([$$-409]#,##0\)"/>
  </numFmts>
  <fonts count="5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1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28">
    <xf numFmtId="0" fontId="1" fillId="0" borderId="0" xfId="0" applyFont="1">
      <alignment vertical="top"/>
    </xf>
    <xf numFmtId="0" fontId="1" fillId="0" borderId="0" xfId="0" applyFont="1" applyFill="1">
      <alignment vertical="top"/>
    </xf>
    <xf numFmtId="164" fontId="1" fillId="0" borderId="0" xfId="0" applyNumberFormat="1" applyFont="1" applyFill="1">
      <alignment vertical="top"/>
    </xf>
    <xf numFmtId="49" fontId="1" fillId="0" borderId="0" xfId="0" applyNumberFormat="1" applyFont="1" applyFill="1">
      <alignment vertical="top"/>
    </xf>
    <xf numFmtId="0" fontId="1" fillId="2" borderId="0" xfId="0" applyFont="1" applyFill="1">
      <alignment vertical="top"/>
    </xf>
    <xf numFmtId="164" fontId="1" fillId="2" borderId="0" xfId="0" applyNumberFormat="1" applyFont="1" applyFill="1">
      <alignment vertical="top"/>
    </xf>
    <xf numFmtId="49" fontId="1" fillId="2" borderId="0" xfId="0" applyNumberFormat="1" applyFont="1" applyFill="1">
      <alignment vertical="top"/>
    </xf>
    <xf numFmtId="0" fontId="0" fillId="0" borderId="0" xfId="0" applyFont="1" applyFill="1">
      <alignment vertical="top"/>
    </xf>
    <xf numFmtId="0" fontId="0" fillId="2" borderId="0" xfId="0" applyFont="1" applyFill="1">
      <alignment vertical="top"/>
    </xf>
    <xf numFmtId="1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165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 vertical="top" wrapText="1" readingOrder="1"/>
    </xf>
    <xf numFmtId="166" fontId="3" fillId="0" borderId="0" xfId="0" applyNumberFormat="1" applyFont="1" applyFill="1" applyAlignment="1">
      <alignment horizontal="right" vertical="top"/>
    </xf>
    <xf numFmtId="0" fontId="2" fillId="0" borderId="0" xfId="0" applyFont="1" applyFill="1">
      <alignment vertical="top"/>
    </xf>
    <xf numFmtId="166" fontId="1" fillId="0" borderId="0" xfId="0" applyNumberFormat="1" applyFont="1" applyFill="1">
      <alignment vertical="top"/>
    </xf>
    <xf numFmtId="49" fontId="2" fillId="0" borderId="0" xfId="0" applyNumberFormat="1" applyFont="1" applyFill="1">
      <alignment vertical="top"/>
    </xf>
    <xf numFmtId="0" fontId="2" fillId="0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/>
    </xf>
    <xf numFmtId="1" fontId="3" fillId="2" borderId="0" xfId="0" applyNumberFormat="1" applyFont="1" applyFill="1" applyAlignment="1">
      <alignment horizontal="right" vertical="top"/>
    </xf>
    <xf numFmtId="165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 wrapText="1" readingOrder="1"/>
    </xf>
    <xf numFmtId="166" fontId="3" fillId="2" borderId="0" xfId="0" applyNumberFormat="1" applyFont="1" applyFill="1" applyAlignment="1">
      <alignment horizontal="right" vertical="top"/>
    </xf>
    <xf numFmtId="0" fontId="4" fillId="2" borderId="0" xfId="0" applyFont="1" applyFill="1">
      <alignment vertical="top"/>
    </xf>
    <xf numFmtId="164" fontId="4" fillId="2" borderId="0" xfId="0" applyNumberFormat="1" applyFont="1" applyFill="1">
      <alignment vertical="top"/>
    </xf>
    <xf numFmtId="49" fontId="4" fillId="2" borderId="0" xfId="0" applyNumberFormat="1" applyFont="1" applyFill="1">
      <alignment vertical="top"/>
    </xf>
    <xf numFmtId="0" fontId="4" fillId="0" borderId="0" xfId="0" applyFont="1" applyFill="1">
      <alignment vertical="top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F6AF0C4B-7D60-4C91-985C-99B1846DA92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nsportation\NATS\TIP\17-20%20TIP\E-File\Niles%20FY17-20%20TIP%20Submitted%202018-05-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s"/>
      <sheetName val="FY 2017"/>
      <sheetName val="FY 2018"/>
      <sheetName val="FY 2019"/>
      <sheetName val="FY 2020"/>
      <sheetName val="Constraint"/>
      <sheetName val="FTA GPA"/>
      <sheetName val="FHWA GPA"/>
      <sheetName val="FTA Candidate Projects"/>
      <sheetName val="Illustrative"/>
      <sheetName val="NonFHWA_NonFTA"/>
      <sheetName val="MDOT FTA Detail"/>
      <sheetName val="Local Detail"/>
      <sheetName val="Codes"/>
      <sheetName val="Other Acrony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BHI</v>
          </cell>
        </row>
        <row r="3">
          <cell r="A3" t="str">
            <v>BHN</v>
          </cell>
        </row>
        <row r="4">
          <cell r="A4" t="str">
            <v>BHO</v>
          </cell>
        </row>
        <row r="5">
          <cell r="A5" t="str">
            <v>BHT</v>
          </cell>
        </row>
        <row r="6">
          <cell r="A6" t="str">
            <v>BI08</v>
          </cell>
        </row>
        <row r="7">
          <cell r="A7" t="str">
            <v>BO</v>
          </cell>
        </row>
        <row r="8">
          <cell r="A8" t="str">
            <v>BOWD</v>
          </cell>
        </row>
        <row r="9">
          <cell r="A9" t="str">
            <v>BRI</v>
          </cell>
        </row>
        <row r="10">
          <cell r="A10" t="str">
            <v>BRN</v>
          </cell>
        </row>
        <row r="11">
          <cell r="A11" t="str">
            <v>BRO</v>
          </cell>
        </row>
        <row r="12">
          <cell r="A12" t="str">
            <v>BRT</v>
          </cell>
        </row>
        <row r="13">
          <cell r="A13" t="str">
            <v>CANX</v>
          </cell>
        </row>
        <row r="14">
          <cell r="A14" t="str">
            <v>CBCD</v>
          </cell>
        </row>
        <row r="15">
          <cell r="A15" t="str">
            <v>CBIP</v>
          </cell>
        </row>
        <row r="16">
          <cell r="A16" t="str">
            <v>CM</v>
          </cell>
        </row>
        <row r="17">
          <cell r="A17" t="str">
            <v>CMG</v>
          </cell>
        </row>
        <row r="18">
          <cell r="A18" t="str">
            <v>CPM</v>
          </cell>
        </row>
        <row r="19">
          <cell r="A19" t="str">
            <v>CPMG</v>
          </cell>
        </row>
        <row r="20">
          <cell r="A20" t="str">
            <v>D129</v>
          </cell>
        </row>
        <row r="21">
          <cell r="A21" t="str">
            <v>DIG</v>
          </cell>
        </row>
        <row r="22">
          <cell r="A22" t="str">
            <v>DOG</v>
          </cell>
        </row>
        <row r="23">
          <cell r="A23" t="str">
            <v>DPN</v>
          </cell>
        </row>
        <row r="24">
          <cell r="A24" t="str">
            <v>DPO</v>
          </cell>
        </row>
        <row r="25">
          <cell r="A25" t="str">
            <v>DPS</v>
          </cell>
        </row>
        <row r="26">
          <cell r="A26" t="str">
            <v>DPSA</v>
          </cell>
        </row>
        <row r="27">
          <cell r="A27" t="str">
            <v>DST</v>
          </cell>
        </row>
        <row r="28">
          <cell r="A28" t="str">
            <v>DSTU</v>
          </cell>
        </row>
        <row r="29">
          <cell r="A29" t="str">
            <v>DSTT</v>
          </cell>
        </row>
        <row r="30">
          <cell r="A30" t="str">
            <v>EBSL</v>
          </cell>
        </row>
        <row r="31">
          <cell r="A31" t="str">
            <v>EDAF</v>
          </cell>
        </row>
        <row r="32">
          <cell r="A32" t="str">
            <v>EDCF</v>
          </cell>
        </row>
        <row r="33">
          <cell r="A33" t="str">
            <v>EDDF</v>
          </cell>
        </row>
        <row r="34">
          <cell r="A34" t="str">
            <v>EDFF</v>
          </cell>
        </row>
        <row r="35">
          <cell r="A35" t="str">
            <v>ER</v>
          </cell>
        </row>
        <row r="36">
          <cell r="A36" t="str">
            <v>FBD</v>
          </cell>
        </row>
        <row r="37">
          <cell r="A37" t="str">
            <v>FFH</v>
          </cell>
        </row>
        <row r="38">
          <cell r="A38" t="str">
            <v>FLH</v>
          </cell>
        </row>
        <row r="39">
          <cell r="A39" t="str">
            <v>HBOA</v>
          </cell>
        </row>
        <row r="40">
          <cell r="A40" t="str">
            <v>HPP</v>
          </cell>
        </row>
        <row r="41">
          <cell r="A41" t="str">
            <v>HPSL</v>
          </cell>
        </row>
        <row r="42">
          <cell r="A42" t="str">
            <v>HRRR</v>
          </cell>
        </row>
        <row r="43">
          <cell r="A43" t="str">
            <v>HSG</v>
          </cell>
        </row>
        <row r="44">
          <cell r="A44" t="str">
            <v>HSIP</v>
          </cell>
        </row>
        <row r="45">
          <cell r="A45" t="str">
            <v>IM</v>
          </cell>
        </row>
        <row r="46">
          <cell r="A46" t="str">
            <v>IMD</v>
          </cell>
        </row>
        <row r="47">
          <cell r="A47" t="str">
            <v>IMG</v>
          </cell>
        </row>
        <row r="48">
          <cell r="A48" t="str">
            <v>ITS</v>
          </cell>
        </row>
        <row r="49">
          <cell r="A49" t="str">
            <v>JST</v>
          </cell>
        </row>
        <row r="50">
          <cell r="A50" t="str">
            <v>JSTU</v>
          </cell>
        </row>
        <row r="51">
          <cell r="A51" t="str">
            <v>LTA</v>
          </cell>
        </row>
        <row r="52">
          <cell r="A52" t="str">
            <v>MG</v>
          </cell>
        </row>
        <row r="53">
          <cell r="A53" t="str">
            <v>NCII</v>
          </cell>
        </row>
        <row r="54">
          <cell r="A54" t="str">
            <v>NH</v>
          </cell>
        </row>
        <row r="55">
          <cell r="A55" t="str">
            <v>NHG</v>
          </cell>
        </row>
        <row r="56">
          <cell r="A56" t="str">
            <v>NHI</v>
          </cell>
        </row>
        <row r="57">
          <cell r="A57" t="str">
            <v>NHIM</v>
          </cell>
        </row>
        <row r="58">
          <cell r="A58" t="str">
            <v>NHS</v>
          </cell>
        </row>
        <row r="59">
          <cell r="A59" t="str">
            <v>NRT</v>
          </cell>
        </row>
        <row r="60">
          <cell r="A60" t="str">
            <v>OFHWA</v>
          </cell>
        </row>
        <row r="61">
          <cell r="A61" t="str">
            <v>PNRS</v>
          </cell>
        </row>
        <row r="62">
          <cell r="A62" t="str">
            <v>PRIP</v>
          </cell>
        </row>
        <row r="63">
          <cell r="A63" t="str">
            <v>RP</v>
          </cell>
        </row>
        <row r="64">
          <cell r="A64" t="str">
            <v>RPH</v>
          </cell>
        </row>
        <row r="65">
          <cell r="A65" t="str">
            <v>SBD</v>
          </cell>
        </row>
        <row r="66">
          <cell r="A66" t="str">
            <v>SIB</v>
          </cell>
        </row>
        <row r="67">
          <cell r="A67" t="str">
            <v>SLG</v>
          </cell>
        </row>
        <row r="68">
          <cell r="A68" t="str">
            <v>SRHG</v>
          </cell>
        </row>
        <row r="69">
          <cell r="A69" t="str">
            <v>SRPG</v>
          </cell>
        </row>
        <row r="70">
          <cell r="A70" t="str">
            <v>SRSE</v>
          </cell>
        </row>
        <row r="71">
          <cell r="A71" t="str">
            <v>SRSI</v>
          </cell>
        </row>
        <row r="72">
          <cell r="A72" t="str">
            <v>SRSN</v>
          </cell>
        </row>
        <row r="73">
          <cell r="A73" t="str">
            <v>SST</v>
          </cell>
        </row>
        <row r="74">
          <cell r="A74" t="str">
            <v>ST</v>
          </cell>
        </row>
        <row r="75">
          <cell r="A75" t="str">
            <v>STE</v>
          </cell>
        </row>
        <row r="76">
          <cell r="A76" t="str">
            <v>STG</v>
          </cell>
        </row>
        <row r="77">
          <cell r="A77" t="str">
            <v>STH</v>
          </cell>
        </row>
        <row r="78">
          <cell r="A78" t="str">
            <v>STI</v>
          </cell>
        </row>
        <row r="79">
          <cell r="A79" t="str">
            <v>STL</v>
          </cell>
        </row>
        <row r="80">
          <cell r="A80" t="str">
            <v>STLG</v>
          </cell>
        </row>
        <row r="81">
          <cell r="A81" t="str">
            <v>STR</v>
          </cell>
        </row>
        <row r="82">
          <cell r="A82" t="str">
            <v>STRG</v>
          </cell>
        </row>
        <row r="83">
          <cell r="A83" t="str">
            <v>STRH</v>
          </cell>
        </row>
        <row r="84">
          <cell r="A84" t="str">
            <v>STRP</v>
          </cell>
        </row>
        <row r="85">
          <cell r="A85" t="str">
            <v>STS</v>
          </cell>
        </row>
        <row r="86">
          <cell r="A86" t="str">
            <v>STT</v>
          </cell>
        </row>
        <row r="87">
          <cell r="A87" t="str">
            <v>STU</v>
          </cell>
        </row>
        <row r="88">
          <cell r="A88" t="str">
            <v>STUG</v>
          </cell>
        </row>
        <row r="89">
          <cell r="A89" t="str">
            <v>STUL</v>
          </cell>
        </row>
        <row r="90">
          <cell r="A90" t="str">
            <v>STUT</v>
          </cell>
        </row>
        <row r="91">
          <cell r="A91" t="str">
            <v>SUG</v>
          </cell>
        </row>
        <row r="92">
          <cell r="A92" t="str">
            <v>SUL</v>
          </cell>
        </row>
        <row r="93">
          <cell r="A93" t="str">
            <v>SULG</v>
          </cell>
        </row>
        <row r="94">
          <cell r="A94" t="str">
            <v>TA</v>
          </cell>
        </row>
        <row r="95">
          <cell r="A95" t="str">
            <v>TAL</v>
          </cell>
        </row>
        <row r="96">
          <cell r="A96" t="str">
            <v>TAU</v>
          </cell>
        </row>
        <row r="97">
          <cell r="A97" t="str">
            <v>TAUL</v>
          </cell>
        </row>
        <row r="98">
          <cell r="A98" t="str">
            <v>TBR</v>
          </cell>
        </row>
        <row r="99">
          <cell r="A99" t="str">
            <v>TCP</v>
          </cell>
        </row>
        <row r="100">
          <cell r="A100" t="str">
            <v>TCSP</v>
          </cell>
        </row>
        <row r="101">
          <cell r="A101" t="str">
            <v>TG</v>
          </cell>
        </row>
        <row r="102">
          <cell r="A102" t="str">
            <v>TGR2</v>
          </cell>
        </row>
        <row r="103">
          <cell r="A103" t="str">
            <v>TGR3</v>
          </cell>
        </row>
        <row r="104">
          <cell r="A104" t="str">
            <v>TIP</v>
          </cell>
        </row>
        <row r="105">
          <cell r="A105" t="str">
            <v>TPFD</v>
          </cell>
        </row>
        <row r="106">
          <cell r="A106" t="str">
            <v>CTF</v>
          </cell>
        </row>
        <row r="107">
          <cell r="A107">
            <v>3038</v>
          </cell>
        </row>
        <row r="108">
          <cell r="A108">
            <v>3045</v>
          </cell>
        </row>
        <row r="109">
          <cell r="A109">
            <v>5303</v>
          </cell>
        </row>
        <row r="110">
          <cell r="A110">
            <v>5304</v>
          </cell>
        </row>
        <row r="111">
          <cell r="A111">
            <v>5305</v>
          </cell>
        </row>
        <row r="112">
          <cell r="A112">
            <v>5307</v>
          </cell>
        </row>
        <row r="113">
          <cell r="A113">
            <v>5308</v>
          </cell>
        </row>
        <row r="114">
          <cell r="A114">
            <v>5309</v>
          </cell>
        </row>
        <row r="115">
          <cell r="A115">
            <v>5310</v>
          </cell>
        </row>
        <row r="116">
          <cell r="A116">
            <v>5311</v>
          </cell>
        </row>
        <row r="117">
          <cell r="A117">
            <v>5312</v>
          </cell>
        </row>
        <row r="118">
          <cell r="A118">
            <v>5313</v>
          </cell>
        </row>
        <row r="119">
          <cell r="A119">
            <v>5314</v>
          </cell>
        </row>
        <row r="120">
          <cell r="A120">
            <v>5316</v>
          </cell>
        </row>
        <row r="121">
          <cell r="A121">
            <v>5317</v>
          </cell>
        </row>
        <row r="122">
          <cell r="A122">
            <v>5320</v>
          </cell>
        </row>
        <row r="123">
          <cell r="A123">
            <v>5322</v>
          </cell>
        </row>
        <row r="124">
          <cell r="A124">
            <v>5324</v>
          </cell>
        </row>
        <row r="125">
          <cell r="A125">
            <v>5326</v>
          </cell>
        </row>
        <row r="126">
          <cell r="A126">
            <v>5329</v>
          </cell>
        </row>
        <row r="127">
          <cell r="A127">
            <v>5337</v>
          </cell>
        </row>
        <row r="128">
          <cell r="A128">
            <v>5339</v>
          </cell>
        </row>
        <row r="129">
          <cell r="A129">
            <v>5505</v>
          </cell>
        </row>
        <row r="166">
          <cell r="B166" t="str">
            <v>Bridge - other</v>
          </cell>
        </row>
        <row r="167">
          <cell r="B167" t="str">
            <v>Bridge replacement</v>
          </cell>
        </row>
        <row r="168">
          <cell r="B168" t="str">
            <v>Bridge restore &amp; rehabilitate</v>
          </cell>
        </row>
        <row r="169">
          <cell r="B169" t="str">
            <v>New route/structure (capacity increase)</v>
          </cell>
        </row>
        <row r="170">
          <cell r="B170" t="str">
            <v>Reconstruct</v>
          </cell>
        </row>
        <row r="171">
          <cell r="B171" t="str">
            <v>Restore &amp; rehabilitate</v>
          </cell>
        </row>
        <row r="172">
          <cell r="B172" t="str">
            <v>Resurface</v>
          </cell>
        </row>
        <row r="173">
          <cell r="B173" t="str">
            <v>Roadside facility</v>
          </cell>
        </row>
        <row r="174">
          <cell r="B174" t="str">
            <v>Traffic ops/safety</v>
          </cell>
        </row>
        <row r="175">
          <cell r="B175" t="str">
            <v>Widen - major (capacity increase)</v>
          </cell>
        </row>
        <row r="176">
          <cell r="B176" t="str">
            <v>Widen - minor</v>
          </cell>
        </row>
        <row r="177">
          <cell r="B177" t="str">
            <v>Transit</v>
          </cell>
        </row>
        <row r="178">
          <cell r="B178" t="str">
            <v>Transit capital</v>
          </cell>
        </row>
        <row r="179">
          <cell r="B179" t="str">
            <v>Transit communication equipment</v>
          </cell>
        </row>
        <row r="180">
          <cell r="B180" t="str">
            <v>Transit facility</v>
          </cell>
        </row>
        <row r="181">
          <cell r="B181" t="str">
            <v>Transit maintenance equipment and parts</v>
          </cell>
        </row>
        <row r="182">
          <cell r="B182" t="str">
            <v>Transit operations</v>
          </cell>
        </row>
        <row r="183">
          <cell r="B183" t="str">
            <v>Transit operations equipment</v>
          </cell>
        </row>
        <row r="184">
          <cell r="B184" t="str">
            <v>Transit vehicle additions/replacements</v>
          </cell>
        </row>
        <row r="185">
          <cell r="B185" t="str">
            <v>Transit vehicle rehabilitation</v>
          </cell>
        </row>
        <row r="186">
          <cell r="B186" t="str">
            <v>Aviation</v>
          </cell>
        </row>
        <row r="187">
          <cell r="B187" t="str">
            <v xml:space="preserve">GPA </v>
          </cell>
        </row>
        <row r="188">
          <cell r="B188" t="str">
            <v>Heritage routes</v>
          </cell>
        </row>
        <row r="189">
          <cell r="B189" t="str">
            <v>Intermodal/multimodal</v>
          </cell>
        </row>
        <row r="190">
          <cell r="B190" t="str">
            <v>Marine/port</v>
          </cell>
        </row>
        <row r="191">
          <cell r="B191" t="str">
            <v>Miscellaneous</v>
          </cell>
        </row>
        <row r="192">
          <cell r="B192" t="str">
            <v>Planning and research</v>
          </cell>
        </row>
        <row r="193">
          <cell r="B193" t="str">
            <v>Rail</v>
          </cell>
        </row>
        <row r="194">
          <cell r="B194" t="str">
            <v>Studies</v>
          </cell>
        </row>
        <row r="195">
          <cell r="B195" t="str">
            <v>Wetland mitigation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156"/>
  <sheetViews>
    <sheetView tabSelected="1" showOutlineSymbols="0" topLeftCell="A139" zoomScaleNormal="100" workbookViewId="0">
      <selection activeCell="A71" sqref="A71:U72"/>
    </sheetView>
  </sheetViews>
  <sheetFormatPr defaultRowHeight="12.75" customHeight="1" x14ac:dyDescent="0.25"/>
  <cols>
    <col min="1" max="1" width="11" style="1" bestFit="1" customWidth="1"/>
    <col min="2" max="2" width="10.59765625" style="1" bestFit="1" customWidth="1"/>
    <col min="3" max="3" width="9.69921875" style="1" bestFit="1" customWidth="1"/>
    <col min="4" max="4" width="47" style="1" customWidth="1"/>
    <col min="5" max="5" width="13" style="1" customWidth="1"/>
    <col min="6" max="6" width="10.69921875" style="1" customWidth="1"/>
    <col min="7" max="7" width="60" style="1" bestFit="1" customWidth="1"/>
    <col min="8" max="8" width="33.59765625" style="1" bestFit="1" customWidth="1"/>
    <col min="9" max="9" width="58" style="1" customWidth="1"/>
    <col min="10" max="10" width="10.69921875" style="1" customWidth="1"/>
    <col min="11" max="11" width="37.09765625" style="1" customWidth="1"/>
    <col min="12" max="12" width="63.59765625" style="1" customWidth="1"/>
    <col min="13" max="13" width="25.296875" style="1" customWidth="1"/>
    <col min="14" max="14" width="8.8984375" style="1" customWidth="1"/>
    <col min="15" max="15" width="18.59765625" style="1" customWidth="1"/>
    <col min="16" max="16" width="15.3984375" style="1" customWidth="1"/>
    <col min="17" max="17" width="16" style="1" customWidth="1"/>
    <col min="18" max="18" width="14.59765625" style="1" customWidth="1"/>
    <col min="19" max="19" width="17.09765625" style="3" bestFit="1" customWidth="1"/>
    <col min="20" max="20" width="11.19921875" style="1" customWidth="1"/>
    <col min="21" max="21" width="56.09765625" style="1" customWidth="1"/>
    <col min="22" max="257" width="6.8984375" style="1" customWidth="1"/>
    <col min="258" max="16384" width="8.796875" style="1"/>
  </cols>
  <sheetData>
    <row r="1" spans="1:21" ht="43.75" customHeight="1" x14ac:dyDescent="0.25">
      <c r="A1" s="1" t="s">
        <v>0</v>
      </c>
      <c r="B1" s="1" t="s">
        <v>1</v>
      </c>
      <c r="C1" s="1" t="s">
        <v>2</v>
      </c>
      <c r="D1" s="14" t="s">
        <v>317</v>
      </c>
      <c r="E1" s="17" t="s">
        <v>328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3" t="s">
        <v>16</v>
      </c>
      <c r="T1" s="7" t="s">
        <v>314</v>
      </c>
      <c r="U1" s="7" t="s">
        <v>315</v>
      </c>
    </row>
    <row r="2" spans="1:21" x14ac:dyDescent="0.25">
      <c r="A2" s="1">
        <v>2018</v>
      </c>
      <c r="B2" s="1" t="s">
        <v>64</v>
      </c>
      <c r="C2" s="1">
        <v>130766</v>
      </c>
      <c r="D2" s="1" t="s">
        <v>275</v>
      </c>
      <c r="E2" s="7" t="s">
        <v>319</v>
      </c>
      <c r="F2" s="1" t="s">
        <v>20</v>
      </c>
      <c r="G2" s="1" t="s">
        <v>160</v>
      </c>
      <c r="H2" s="1" t="s">
        <v>161</v>
      </c>
      <c r="I2" s="1" t="s">
        <v>162</v>
      </c>
      <c r="J2" s="1">
        <v>1E-3</v>
      </c>
      <c r="K2" s="1" t="s">
        <v>121</v>
      </c>
      <c r="L2" s="1" t="s">
        <v>163</v>
      </c>
      <c r="N2" s="1" t="s">
        <v>70</v>
      </c>
      <c r="O2" s="2">
        <v>203200</v>
      </c>
      <c r="P2" s="2">
        <v>0</v>
      </c>
      <c r="Q2" s="2">
        <v>158800</v>
      </c>
      <c r="R2" s="2">
        <v>362000</v>
      </c>
      <c r="S2" s="3" t="s">
        <v>164</v>
      </c>
      <c r="T2" s="7" t="s">
        <v>316</v>
      </c>
    </row>
    <row r="3" spans="1:21" x14ac:dyDescent="0.25">
      <c r="A3" s="1">
        <v>2018</v>
      </c>
      <c r="B3" s="1" t="s">
        <v>64</v>
      </c>
      <c r="C3" s="1">
        <v>130866</v>
      </c>
      <c r="D3" s="1" t="s">
        <v>275</v>
      </c>
      <c r="E3" s="7" t="s">
        <v>319</v>
      </c>
      <c r="F3" s="1" t="s">
        <v>20</v>
      </c>
      <c r="G3" s="1" t="s">
        <v>185</v>
      </c>
      <c r="H3" s="1" t="s">
        <v>186</v>
      </c>
      <c r="I3" s="1" t="s">
        <v>187</v>
      </c>
      <c r="J3" s="1">
        <v>0.56799999999999995</v>
      </c>
      <c r="K3" s="1" t="s">
        <v>68</v>
      </c>
      <c r="L3" s="1" t="s">
        <v>188</v>
      </c>
      <c r="N3" s="1" t="s">
        <v>70</v>
      </c>
      <c r="O3" s="2">
        <v>183894</v>
      </c>
      <c r="P3" s="2">
        <v>0</v>
      </c>
      <c r="Q3" s="2">
        <v>66106</v>
      </c>
      <c r="R3" s="2">
        <v>250000</v>
      </c>
      <c r="S3" s="3" t="s">
        <v>164</v>
      </c>
      <c r="T3" s="1" t="s">
        <v>316</v>
      </c>
    </row>
    <row r="4" spans="1:21" x14ac:dyDescent="0.25">
      <c r="A4" s="1">
        <v>2018</v>
      </c>
      <c r="B4" s="1" t="s">
        <v>64</v>
      </c>
      <c r="C4" s="1">
        <v>131063</v>
      </c>
      <c r="D4" s="1" t="s">
        <v>275</v>
      </c>
      <c r="E4" s="7" t="s">
        <v>319</v>
      </c>
      <c r="F4" s="1" t="s">
        <v>20</v>
      </c>
      <c r="G4" s="14" t="s">
        <v>302</v>
      </c>
      <c r="H4" s="1" t="s">
        <v>189</v>
      </c>
      <c r="I4" s="1" t="s">
        <v>190</v>
      </c>
      <c r="J4" s="1">
        <v>1.2</v>
      </c>
      <c r="K4" s="1" t="s">
        <v>191</v>
      </c>
      <c r="L4" s="1" t="s">
        <v>192</v>
      </c>
      <c r="N4" s="1" t="s">
        <v>70</v>
      </c>
      <c r="O4" s="2">
        <v>501299</v>
      </c>
      <c r="P4" s="2">
        <v>0</v>
      </c>
      <c r="Q4" s="2">
        <v>311600</v>
      </c>
      <c r="R4" s="2">
        <v>812899</v>
      </c>
      <c r="S4" s="3" t="s">
        <v>193</v>
      </c>
      <c r="T4" s="1" t="s">
        <v>316</v>
      </c>
    </row>
    <row r="5" spans="1:21" x14ac:dyDescent="0.25">
      <c r="A5" s="9">
        <v>2018</v>
      </c>
      <c r="B5" s="10" t="s">
        <v>17</v>
      </c>
      <c r="C5" s="9">
        <v>203095</v>
      </c>
      <c r="D5" s="1" t="s">
        <v>275</v>
      </c>
      <c r="E5" s="10" t="s">
        <v>319</v>
      </c>
      <c r="F5" s="10" t="s">
        <v>20</v>
      </c>
      <c r="G5" s="10" t="s">
        <v>26</v>
      </c>
      <c r="H5" s="10" t="s">
        <v>325</v>
      </c>
      <c r="I5" s="10" t="s">
        <v>289</v>
      </c>
      <c r="J5" s="11">
        <v>0</v>
      </c>
      <c r="K5" s="10" t="s">
        <v>27</v>
      </c>
      <c r="L5" s="10" t="s">
        <v>28</v>
      </c>
      <c r="M5" s="14"/>
      <c r="N5" s="12" t="s">
        <v>24</v>
      </c>
      <c r="O5" s="13">
        <v>0</v>
      </c>
      <c r="P5" s="13">
        <v>0</v>
      </c>
      <c r="Q5" s="13">
        <v>159000</v>
      </c>
      <c r="R5" s="15">
        <f t="shared" ref="R5:R14" si="0">SUM(O5:Q5)</f>
        <v>159000</v>
      </c>
      <c r="S5" s="10" t="s">
        <v>18</v>
      </c>
      <c r="T5" s="1" t="s">
        <v>316</v>
      </c>
    </row>
    <row r="6" spans="1:21" x14ac:dyDescent="0.25">
      <c r="A6" s="9">
        <v>2018</v>
      </c>
      <c r="B6" s="10" t="s">
        <v>17</v>
      </c>
      <c r="C6" s="9">
        <v>203098</v>
      </c>
      <c r="D6" s="1" t="s">
        <v>275</v>
      </c>
      <c r="E6" s="10" t="s">
        <v>319</v>
      </c>
      <c r="F6" s="10" t="s">
        <v>20</v>
      </c>
      <c r="G6" s="10" t="s">
        <v>26</v>
      </c>
      <c r="H6" s="10" t="s">
        <v>326</v>
      </c>
      <c r="I6" s="10" t="s">
        <v>289</v>
      </c>
      <c r="J6" s="11">
        <v>0</v>
      </c>
      <c r="K6" s="10" t="s">
        <v>29</v>
      </c>
      <c r="L6" s="10" t="s">
        <v>30</v>
      </c>
      <c r="M6" s="14"/>
      <c r="N6" s="12" t="s">
        <v>24</v>
      </c>
      <c r="O6" s="13">
        <v>132000</v>
      </c>
      <c r="P6" s="13">
        <v>33000</v>
      </c>
      <c r="Q6" s="13">
        <v>0</v>
      </c>
      <c r="R6" s="15">
        <f t="shared" si="0"/>
        <v>165000</v>
      </c>
      <c r="S6" s="10" t="s">
        <v>18</v>
      </c>
      <c r="T6" s="1" t="s">
        <v>316</v>
      </c>
    </row>
    <row r="7" spans="1:21" x14ac:dyDescent="0.25">
      <c r="A7" s="9">
        <v>2018</v>
      </c>
      <c r="B7" s="10" t="s">
        <v>17</v>
      </c>
      <c r="C7" s="9">
        <v>203491</v>
      </c>
      <c r="D7" s="1" t="s">
        <v>275</v>
      </c>
      <c r="E7" s="10" t="s">
        <v>319</v>
      </c>
      <c r="F7" s="10" t="s">
        <v>20</v>
      </c>
      <c r="G7" s="10" t="s">
        <v>26</v>
      </c>
      <c r="H7" s="10" t="s">
        <v>25</v>
      </c>
      <c r="I7" s="10" t="s">
        <v>289</v>
      </c>
      <c r="J7" s="11">
        <v>0</v>
      </c>
      <c r="K7" s="10" t="s">
        <v>22</v>
      </c>
      <c r="L7" s="10" t="s">
        <v>282</v>
      </c>
      <c r="M7" s="14"/>
      <c r="N7" s="12" t="s">
        <v>24</v>
      </c>
      <c r="O7" s="13">
        <v>117000</v>
      </c>
      <c r="P7" s="13">
        <v>29250</v>
      </c>
      <c r="Q7" s="13">
        <v>0</v>
      </c>
      <c r="R7" s="15">
        <f t="shared" si="0"/>
        <v>146250</v>
      </c>
      <c r="S7" s="10" t="s">
        <v>18</v>
      </c>
      <c r="T7" s="1" t="s">
        <v>316</v>
      </c>
    </row>
    <row r="8" spans="1:21" x14ac:dyDescent="0.25">
      <c r="A8" s="9">
        <v>2018</v>
      </c>
      <c r="B8" s="10" t="s">
        <v>17</v>
      </c>
      <c r="C8" s="9">
        <v>125896</v>
      </c>
      <c r="D8" s="1" t="s">
        <v>275</v>
      </c>
      <c r="E8" s="10" t="s">
        <v>319</v>
      </c>
      <c r="F8" s="10" t="s">
        <v>20</v>
      </c>
      <c r="G8" s="10" t="s">
        <v>53</v>
      </c>
      <c r="H8" s="10" t="s">
        <v>25</v>
      </c>
      <c r="I8" s="10" t="s">
        <v>290</v>
      </c>
      <c r="J8" s="11">
        <v>0</v>
      </c>
      <c r="K8" s="10" t="s">
        <v>49</v>
      </c>
      <c r="L8" s="10" t="s">
        <v>52</v>
      </c>
      <c r="M8" s="14"/>
      <c r="N8" s="12" t="s">
        <v>24</v>
      </c>
      <c r="O8" s="13">
        <v>24664</v>
      </c>
      <c r="P8" s="13">
        <v>24664</v>
      </c>
      <c r="Q8" s="13">
        <v>0</v>
      </c>
      <c r="R8" s="15">
        <f t="shared" si="0"/>
        <v>49328</v>
      </c>
      <c r="S8" s="10" t="s">
        <v>51</v>
      </c>
      <c r="T8" s="1" t="s">
        <v>316</v>
      </c>
    </row>
    <row r="9" spans="1:21" x14ac:dyDescent="0.25">
      <c r="A9" s="9">
        <v>2018</v>
      </c>
      <c r="B9" s="10" t="s">
        <v>17</v>
      </c>
      <c r="C9" s="9">
        <v>201758</v>
      </c>
      <c r="D9" s="1" t="s">
        <v>275</v>
      </c>
      <c r="E9" s="10" t="s">
        <v>319</v>
      </c>
      <c r="F9" s="10" t="s">
        <v>20</v>
      </c>
      <c r="G9" s="10" t="s">
        <v>53</v>
      </c>
      <c r="H9" s="10" t="s">
        <v>25</v>
      </c>
      <c r="I9" s="10" t="s">
        <v>288</v>
      </c>
      <c r="J9" s="11">
        <v>0</v>
      </c>
      <c r="K9" s="10" t="s">
        <v>49</v>
      </c>
      <c r="L9" s="10" t="s">
        <v>54</v>
      </c>
      <c r="M9" s="14"/>
      <c r="N9" s="12" t="s">
        <v>24</v>
      </c>
      <c r="O9" s="13">
        <v>18535</v>
      </c>
      <c r="P9" s="13">
        <v>0</v>
      </c>
      <c r="Q9" s="13">
        <v>0</v>
      </c>
      <c r="R9" s="15">
        <f t="shared" si="0"/>
        <v>18535</v>
      </c>
      <c r="S9" s="10" t="s">
        <v>51</v>
      </c>
      <c r="T9" s="1" t="s">
        <v>316</v>
      </c>
    </row>
    <row r="10" spans="1:21" x14ac:dyDescent="0.25">
      <c r="A10" s="9">
        <v>2018</v>
      </c>
      <c r="B10" s="10" t="s">
        <v>17</v>
      </c>
      <c r="C10" s="9">
        <v>202314</v>
      </c>
      <c r="D10" s="1" t="s">
        <v>275</v>
      </c>
      <c r="E10" s="10" t="s">
        <v>319</v>
      </c>
      <c r="F10" s="10" t="s">
        <v>20</v>
      </c>
      <c r="G10" s="10" t="s">
        <v>53</v>
      </c>
      <c r="H10" s="10" t="s">
        <v>25</v>
      </c>
      <c r="I10" s="10" t="s">
        <v>290</v>
      </c>
      <c r="J10" s="11">
        <v>0</v>
      </c>
      <c r="K10" s="10" t="s">
        <v>49</v>
      </c>
      <c r="L10" s="10" t="s">
        <v>55</v>
      </c>
      <c r="M10" s="14"/>
      <c r="N10" s="12" t="s">
        <v>24</v>
      </c>
      <c r="O10" s="13">
        <v>8825</v>
      </c>
      <c r="P10" s="13">
        <v>8825</v>
      </c>
      <c r="Q10" s="13">
        <v>0</v>
      </c>
      <c r="R10" s="15">
        <f t="shared" si="0"/>
        <v>17650</v>
      </c>
      <c r="S10" s="10" t="s">
        <v>51</v>
      </c>
      <c r="T10" s="1" t="s">
        <v>316</v>
      </c>
    </row>
    <row r="11" spans="1:21" x14ac:dyDescent="0.25">
      <c r="A11" s="9">
        <v>2018</v>
      </c>
      <c r="B11" s="10" t="s">
        <v>17</v>
      </c>
      <c r="C11" s="9">
        <v>204115</v>
      </c>
      <c r="D11" s="1" t="s">
        <v>275</v>
      </c>
      <c r="E11" s="10" t="s">
        <v>319</v>
      </c>
      <c r="F11" s="10" t="s">
        <v>20</v>
      </c>
      <c r="G11" s="10" t="s">
        <v>53</v>
      </c>
      <c r="H11" s="10" t="s">
        <v>25</v>
      </c>
      <c r="I11" s="10" t="s">
        <v>290</v>
      </c>
      <c r="J11" s="11">
        <v>0</v>
      </c>
      <c r="K11" s="10" t="s">
        <v>49</v>
      </c>
      <c r="L11" s="10" t="s">
        <v>250</v>
      </c>
      <c r="M11" s="14"/>
      <c r="N11" s="12" t="s">
        <v>24</v>
      </c>
      <c r="O11" s="13">
        <v>31528</v>
      </c>
      <c r="P11" s="13">
        <v>7882</v>
      </c>
      <c r="Q11" s="13">
        <v>0</v>
      </c>
      <c r="R11" s="15">
        <f t="shared" si="0"/>
        <v>39410</v>
      </c>
      <c r="S11" s="10" t="s">
        <v>51</v>
      </c>
      <c r="T11" s="1" t="s">
        <v>316</v>
      </c>
    </row>
    <row r="12" spans="1:21" x14ac:dyDescent="0.25">
      <c r="A12" s="9">
        <v>2018</v>
      </c>
      <c r="B12" s="10" t="s">
        <v>17</v>
      </c>
      <c r="C12" s="9">
        <v>203492</v>
      </c>
      <c r="D12" s="1" t="s">
        <v>275</v>
      </c>
      <c r="E12" s="10" t="s">
        <v>319</v>
      </c>
      <c r="F12" s="10" t="s">
        <v>20</v>
      </c>
      <c r="G12" s="10" t="s">
        <v>26</v>
      </c>
      <c r="H12" s="10" t="s">
        <v>325</v>
      </c>
      <c r="I12" s="10" t="s">
        <v>289</v>
      </c>
      <c r="J12" s="11">
        <v>0</v>
      </c>
      <c r="K12" s="10" t="s">
        <v>22</v>
      </c>
      <c r="L12" s="10" t="s">
        <v>283</v>
      </c>
      <c r="M12" s="14"/>
      <c r="N12" s="12" t="s">
        <v>24</v>
      </c>
      <c r="O12" s="13">
        <v>57600</v>
      </c>
      <c r="P12" s="13">
        <v>14400</v>
      </c>
      <c r="Q12" s="13">
        <v>0</v>
      </c>
      <c r="R12" s="15">
        <f t="shared" si="0"/>
        <v>72000</v>
      </c>
      <c r="S12" s="10" t="s">
        <v>56</v>
      </c>
      <c r="T12" s="1" t="s">
        <v>316</v>
      </c>
    </row>
    <row r="13" spans="1:21" x14ac:dyDescent="0.25">
      <c r="A13" s="9">
        <v>2018</v>
      </c>
      <c r="B13" s="10" t="s">
        <v>17</v>
      </c>
      <c r="C13" s="9">
        <v>201534</v>
      </c>
      <c r="D13" s="1" t="s">
        <v>275</v>
      </c>
      <c r="E13" s="10" t="s">
        <v>319</v>
      </c>
      <c r="F13" s="10" t="s">
        <v>20</v>
      </c>
      <c r="G13" s="10" t="s">
        <v>26</v>
      </c>
      <c r="H13" s="10" t="s">
        <v>25</v>
      </c>
      <c r="I13" s="10" t="s">
        <v>289</v>
      </c>
      <c r="J13" s="11">
        <v>0</v>
      </c>
      <c r="K13" s="10" t="s">
        <v>35</v>
      </c>
      <c r="L13" s="10" t="s">
        <v>60</v>
      </c>
      <c r="M13" s="14"/>
      <c r="N13" s="12" t="s">
        <v>24</v>
      </c>
      <c r="O13" s="13">
        <v>0</v>
      </c>
      <c r="P13" s="13">
        <v>168970</v>
      </c>
      <c r="Q13" s="13">
        <v>0</v>
      </c>
      <c r="R13" s="15">
        <f t="shared" si="0"/>
        <v>168970</v>
      </c>
      <c r="S13" s="10" t="s">
        <v>59</v>
      </c>
      <c r="T13" s="1" t="s">
        <v>316</v>
      </c>
    </row>
    <row r="14" spans="1:21" x14ac:dyDescent="0.25">
      <c r="A14" s="9">
        <v>2018</v>
      </c>
      <c r="B14" s="10" t="s">
        <v>17</v>
      </c>
      <c r="C14" s="9">
        <v>201551</v>
      </c>
      <c r="D14" s="1" t="s">
        <v>275</v>
      </c>
      <c r="E14" s="10" t="s">
        <v>319</v>
      </c>
      <c r="F14" s="10" t="s">
        <v>20</v>
      </c>
      <c r="G14" s="10" t="s">
        <v>53</v>
      </c>
      <c r="H14" s="10" t="s">
        <v>25</v>
      </c>
      <c r="I14" s="10" t="s">
        <v>290</v>
      </c>
      <c r="J14" s="11">
        <v>0</v>
      </c>
      <c r="K14" s="10" t="s">
        <v>35</v>
      </c>
      <c r="L14" s="10" t="s">
        <v>60</v>
      </c>
      <c r="M14" s="14"/>
      <c r="N14" s="12" t="s">
        <v>24</v>
      </c>
      <c r="O14" s="13">
        <v>0</v>
      </c>
      <c r="P14" s="13">
        <v>80077</v>
      </c>
      <c r="Q14" s="13">
        <v>0</v>
      </c>
      <c r="R14" s="15">
        <f t="shared" si="0"/>
        <v>80077</v>
      </c>
      <c r="S14" s="10" t="s">
        <v>59</v>
      </c>
      <c r="T14" s="1" t="s">
        <v>316</v>
      </c>
    </row>
    <row r="15" spans="1:21" x14ac:dyDescent="0.25">
      <c r="A15" s="9">
        <v>2018</v>
      </c>
      <c r="B15" s="10" t="s">
        <v>17</v>
      </c>
      <c r="C15" s="9">
        <v>204522</v>
      </c>
      <c r="D15" s="1" t="s">
        <v>275</v>
      </c>
      <c r="E15" s="10" t="s">
        <v>319</v>
      </c>
      <c r="F15" s="10" t="s">
        <v>20</v>
      </c>
      <c r="G15" s="10" t="s">
        <v>53</v>
      </c>
      <c r="H15" s="10" t="s">
        <v>25</v>
      </c>
      <c r="I15" s="10" t="s">
        <v>290</v>
      </c>
      <c r="J15" s="11">
        <v>0</v>
      </c>
      <c r="K15" s="10" t="s">
        <v>35</v>
      </c>
      <c r="L15" s="10" t="s">
        <v>300</v>
      </c>
      <c r="M15" s="14"/>
      <c r="N15" s="12" t="s">
        <v>24</v>
      </c>
      <c r="O15" s="13">
        <v>0</v>
      </c>
      <c r="P15" s="13">
        <v>79435</v>
      </c>
      <c r="Q15" s="13">
        <v>0</v>
      </c>
      <c r="R15" s="13">
        <v>79435</v>
      </c>
      <c r="S15" s="10" t="s">
        <v>59</v>
      </c>
      <c r="T15" s="1" t="s">
        <v>316</v>
      </c>
    </row>
    <row r="16" spans="1:21" x14ac:dyDescent="0.25">
      <c r="A16" s="9">
        <v>2018</v>
      </c>
      <c r="B16" s="10" t="s">
        <v>17</v>
      </c>
      <c r="C16" s="9">
        <v>204582</v>
      </c>
      <c r="D16" s="1" t="s">
        <v>275</v>
      </c>
      <c r="E16" s="10" t="s">
        <v>319</v>
      </c>
      <c r="F16" s="10" t="s">
        <v>20</v>
      </c>
      <c r="G16" s="10" t="s">
        <v>26</v>
      </c>
      <c r="H16" s="10" t="s">
        <v>25</v>
      </c>
      <c r="I16" s="10" t="s">
        <v>289</v>
      </c>
      <c r="J16" s="11">
        <v>0</v>
      </c>
      <c r="K16" s="10" t="s">
        <v>35</v>
      </c>
      <c r="L16" s="10" t="s">
        <v>300</v>
      </c>
      <c r="M16" s="14"/>
      <c r="N16" s="12" t="s">
        <v>24</v>
      </c>
      <c r="O16" s="13">
        <v>0</v>
      </c>
      <c r="P16" s="13">
        <v>189090</v>
      </c>
      <c r="Q16" s="13">
        <v>0</v>
      </c>
      <c r="R16" s="13">
        <v>189090</v>
      </c>
      <c r="S16" s="10" t="s">
        <v>59</v>
      </c>
      <c r="T16" s="1" t="s">
        <v>316</v>
      </c>
    </row>
    <row r="17" spans="1:20" x14ac:dyDescent="0.25">
      <c r="A17" s="1">
        <v>2018</v>
      </c>
      <c r="B17" s="1" t="s">
        <v>102</v>
      </c>
      <c r="C17" s="1">
        <v>204201</v>
      </c>
      <c r="D17" s="1" t="s">
        <v>275</v>
      </c>
      <c r="E17" s="7" t="s">
        <v>319</v>
      </c>
      <c r="F17" s="1" t="s">
        <v>20</v>
      </c>
      <c r="G17" s="1" t="s">
        <v>103</v>
      </c>
      <c r="H17" s="1" t="s">
        <v>223</v>
      </c>
      <c r="I17" s="1" t="s">
        <v>262</v>
      </c>
      <c r="J17" s="1">
        <v>2.2000000000000002</v>
      </c>
      <c r="K17" s="1" t="s">
        <v>68</v>
      </c>
      <c r="L17" s="1" t="s">
        <v>263</v>
      </c>
      <c r="N17" s="1" t="s">
        <v>226</v>
      </c>
      <c r="O17" s="2">
        <v>0</v>
      </c>
      <c r="P17" s="2">
        <v>378000</v>
      </c>
      <c r="Q17" s="2">
        <v>0</v>
      </c>
      <c r="R17" s="2">
        <v>378000</v>
      </c>
      <c r="S17" s="3" t="s">
        <v>264</v>
      </c>
      <c r="T17" s="1" t="s">
        <v>316</v>
      </c>
    </row>
    <row r="18" spans="1:20" x14ac:dyDescent="0.25">
      <c r="A18" s="9">
        <v>2018</v>
      </c>
      <c r="B18" s="10" t="s">
        <v>102</v>
      </c>
      <c r="C18" s="9">
        <v>129876</v>
      </c>
      <c r="D18" s="1" t="s">
        <v>275</v>
      </c>
      <c r="E18" s="10" t="s">
        <v>319</v>
      </c>
      <c r="F18" s="10" t="s">
        <v>20</v>
      </c>
      <c r="G18" s="10" t="s">
        <v>103</v>
      </c>
      <c r="H18" s="10" t="s">
        <v>63</v>
      </c>
      <c r="I18" s="10" t="s">
        <v>252</v>
      </c>
      <c r="J18" s="11">
        <v>0</v>
      </c>
      <c r="K18" s="10" t="s">
        <v>125</v>
      </c>
      <c r="L18" s="10" t="s">
        <v>253</v>
      </c>
      <c r="N18" s="12" t="s">
        <v>226</v>
      </c>
      <c r="O18" s="13">
        <v>0</v>
      </c>
      <c r="P18" s="13">
        <v>125415</v>
      </c>
      <c r="Q18" s="13">
        <v>0</v>
      </c>
      <c r="R18" s="13">
        <v>125415</v>
      </c>
      <c r="S18" s="10" t="s">
        <v>298</v>
      </c>
      <c r="T18" s="1" t="s">
        <v>316</v>
      </c>
    </row>
    <row r="19" spans="1:20" x14ac:dyDescent="0.25">
      <c r="A19" s="9">
        <v>2018</v>
      </c>
      <c r="B19" s="10" t="s">
        <v>102</v>
      </c>
      <c r="C19" s="9">
        <v>129876</v>
      </c>
      <c r="D19" s="1" t="s">
        <v>275</v>
      </c>
      <c r="E19" s="10" t="s">
        <v>319</v>
      </c>
      <c r="F19" s="10" t="s">
        <v>20</v>
      </c>
      <c r="G19" s="10" t="s">
        <v>103</v>
      </c>
      <c r="H19" s="10" t="s">
        <v>63</v>
      </c>
      <c r="I19" s="10" t="s">
        <v>252</v>
      </c>
      <c r="J19" s="11">
        <v>0</v>
      </c>
      <c r="K19" s="10" t="s">
        <v>125</v>
      </c>
      <c r="L19" s="10" t="s">
        <v>253</v>
      </c>
      <c r="N19" s="12" t="s">
        <v>297</v>
      </c>
      <c r="O19" s="13">
        <v>0</v>
      </c>
      <c r="P19" s="13">
        <v>330585</v>
      </c>
      <c r="Q19" s="13">
        <v>0</v>
      </c>
      <c r="R19" s="13">
        <v>330585</v>
      </c>
      <c r="S19" s="10" t="s">
        <v>298</v>
      </c>
      <c r="T19" s="1" t="s">
        <v>316</v>
      </c>
    </row>
    <row r="20" spans="1:20" x14ac:dyDescent="0.25">
      <c r="A20" s="9">
        <v>2018</v>
      </c>
      <c r="B20" s="10" t="s">
        <v>102</v>
      </c>
      <c r="C20" s="9">
        <v>201224</v>
      </c>
      <c r="D20" s="1" t="s">
        <v>275</v>
      </c>
      <c r="E20" s="10" t="s">
        <v>319</v>
      </c>
      <c r="F20" s="10" t="s">
        <v>20</v>
      </c>
      <c r="G20" s="10" t="s">
        <v>103</v>
      </c>
      <c r="H20" s="10" t="s">
        <v>137</v>
      </c>
      <c r="I20" s="10" t="s">
        <v>214</v>
      </c>
      <c r="J20" s="11">
        <v>0</v>
      </c>
      <c r="K20" s="10" t="s">
        <v>142</v>
      </c>
      <c r="L20" s="10" t="s">
        <v>215</v>
      </c>
      <c r="N20" s="12" t="s">
        <v>226</v>
      </c>
      <c r="O20" s="13">
        <v>0</v>
      </c>
      <c r="P20" s="13">
        <v>54000</v>
      </c>
      <c r="Q20" s="13">
        <v>0</v>
      </c>
      <c r="R20" s="13">
        <v>54000</v>
      </c>
      <c r="S20" s="10" t="s">
        <v>298</v>
      </c>
      <c r="T20" s="1" t="s">
        <v>316</v>
      </c>
    </row>
    <row r="21" spans="1:20" x14ac:dyDescent="0.25">
      <c r="A21" s="9">
        <v>2018</v>
      </c>
      <c r="B21" s="10" t="s">
        <v>102</v>
      </c>
      <c r="C21" s="9">
        <v>201224</v>
      </c>
      <c r="D21" s="1" t="s">
        <v>275</v>
      </c>
      <c r="E21" s="10" t="s">
        <v>319</v>
      </c>
      <c r="F21" s="10" t="s">
        <v>20</v>
      </c>
      <c r="G21" s="10" t="s">
        <v>103</v>
      </c>
      <c r="H21" s="10" t="s">
        <v>137</v>
      </c>
      <c r="I21" s="10" t="s">
        <v>214</v>
      </c>
      <c r="J21" s="11">
        <v>0</v>
      </c>
      <c r="K21" s="10" t="s">
        <v>142</v>
      </c>
      <c r="L21" s="10" t="s">
        <v>215</v>
      </c>
      <c r="N21" s="12" t="s">
        <v>297</v>
      </c>
      <c r="O21" s="13">
        <v>0</v>
      </c>
      <c r="P21" s="13">
        <v>350000</v>
      </c>
      <c r="Q21" s="13">
        <v>0</v>
      </c>
      <c r="R21" s="13">
        <v>350000</v>
      </c>
      <c r="S21" s="10" t="s">
        <v>298</v>
      </c>
      <c r="T21" s="1" t="s">
        <v>316</v>
      </c>
    </row>
    <row r="22" spans="1:20" x14ac:dyDescent="0.25">
      <c r="A22" s="1">
        <v>2019</v>
      </c>
      <c r="B22" s="1" t="s">
        <v>64</v>
      </c>
      <c r="C22" s="1">
        <v>130684</v>
      </c>
      <c r="D22" s="1" t="s">
        <v>275</v>
      </c>
      <c r="E22" s="7" t="s">
        <v>319</v>
      </c>
      <c r="F22" s="1" t="s">
        <v>20</v>
      </c>
      <c r="G22" s="14" t="s">
        <v>302</v>
      </c>
      <c r="H22" s="1" t="s">
        <v>156</v>
      </c>
      <c r="I22" s="1" t="s">
        <v>157</v>
      </c>
      <c r="J22" s="1">
        <v>1.204</v>
      </c>
      <c r="K22" s="1" t="s">
        <v>68</v>
      </c>
      <c r="L22" s="1" t="s">
        <v>158</v>
      </c>
      <c r="M22" s="1" t="s">
        <v>159</v>
      </c>
      <c r="N22" s="1" t="s">
        <v>70</v>
      </c>
      <c r="O22" s="2">
        <v>115554</v>
      </c>
      <c r="P22" s="2">
        <v>0</v>
      </c>
      <c r="Q22" s="2">
        <v>117464</v>
      </c>
      <c r="R22" s="2">
        <v>233018</v>
      </c>
      <c r="S22" s="3" t="s">
        <v>164</v>
      </c>
      <c r="T22" s="1" t="s">
        <v>316</v>
      </c>
    </row>
    <row r="23" spans="1:20" x14ac:dyDescent="0.25">
      <c r="A23" s="1">
        <v>2019</v>
      </c>
      <c r="B23" s="1" t="s">
        <v>64</v>
      </c>
      <c r="C23" s="1">
        <v>130775</v>
      </c>
      <c r="D23" s="1" t="s">
        <v>275</v>
      </c>
      <c r="E23" s="7" t="s">
        <v>319</v>
      </c>
      <c r="F23" s="1" t="s">
        <v>20</v>
      </c>
      <c r="G23" s="1" t="s">
        <v>302</v>
      </c>
      <c r="H23" s="1" t="s">
        <v>168</v>
      </c>
      <c r="I23" s="1" t="s">
        <v>169</v>
      </c>
      <c r="J23" s="1">
        <v>1.514</v>
      </c>
      <c r="K23" s="1" t="s">
        <v>68</v>
      </c>
      <c r="L23" s="1" t="s">
        <v>170</v>
      </c>
      <c r="N23" s="1" t="s">
        <v>70</v>
      </c>
      <c r="O23" s="2">
        <v>191000</v>
      </c>
      <c r="P23" s="2">
        <v>0</v>
      </c>
      <c r="Q23" s="2">
        <v>43000</v>
      </c>
      <c r="R23" s="2">
        <v>234000</v>
      </c>
      <c r="S23" s="3" t="s">
        <v>164</v>
      </c>
      <c r="T23" s="1" t="s">
        <v>316</v>
      </c>
    </row>
    <row r="24" spans="1:20" x14ac:dyDescent="0.25">
      <c r="A24" s="1">
        <v>2019</v>
      </c>
      <c r="B24" s="1" t="s">
        <v>102</v>
      </c>
      <c r="C24" s="1">
        <v>204201</v>
      </c>
      <c r="D24" s="1" t="s">
        <v>275</v>
      </c>
      <c r="E24" s="7" t="s">
        <v>319</v>
      </c>
      <c r="F24" s="1" t="s">
        <v>20</v>
      </c>
      <c r="G24" s="1" t="s">
        <v>103</v>
      </c>
      <c r="H24" s="1" t="s">
        <v>223</v>
      </c>
      <c r="I24" s="1" t="s">
        <v>262</v>
      </c>
      <c r="J24" s="1">
        <v>2.2000000000000002</v>
      </c>
      <c r="K24" s="1" t="s">
        <v>68</v>
      </c>
      <c r="L24" s="1" t="s">
        <v>263</v>
      </c>
      <c r="N24" s="1" t="s">
        <v>115</v>
      </c>
      <c r="O24" s="2">
        <v>0</v>
      </c>
      <c r="P24" s="2">
        <v>25000</v>
      </c>
      <c r="Q24" s="2">
        <v>0</v>
      </c>
      <c r="R24" s="2">
        <v>25000</v>
      </c>
      <c r="S24" s="3" t="s">
        <v>264</v>
      </c>
      <c r="T24" s="1" t="s">
        <v>316</v>
      </c>
    </row>
    <row r="25" spans="1:20" x14ac:dyDescent="0.25">
      <c r="A25" s="1">
        <v>2019</v>
      </c>
      <c r="B25" s="1" t="s">
        <v>102</v>
      </c>
      <c r="C25" s="1">
        <v>204201</v>
      </c>
      <c r="D25" s="1" t="s">
        <v>275</v>
      </c>
      <c r="E25" s="7" t="s">
        <v>319</v>
      </c>
      <c r="F25" s="1" t="s">
        <v>20</v>
      </c>
      <c r="G25" s="1" t="s">
        <v>103</v>
      </c>
      <c r="H25" s="1" t="s">
        <v>223</v>
      </c>
      <c r="I25" s="1" t="s">
        <v>262</v>
      </c>
      <c r="J25" s="1">
        <v>2.2000000000000002</v>
      </c>
      <c r="K25" s="1" t="s">
        <v>68</v>
      </c>
      <c r="L25" s="1" t="s">
        <v>263</v>
      </c>
      <c r="N25" s="1" t="s">
        <v>70</v>
      </c>
      <c r="O25" s="2">
        <v>0</v>
      </c>
      <c r="P25" s="2">
        <v>3622500</v>
      </c>
      <c r="Q25" s="2">
        <v>0</v>
      </c>
      <c r="R25" s="2">
        <v>3622500</v>
      </c>
      <c r="S25" s="3" t="s">
        <v>264</v>
      </c>
      <c r="T25" s="1" t="s">
        <v>316</v>
      </c>
    </row>
    <row r="26" spans="1:20" x14ac:dyDescent="0.25">
      <c r="A26" s="1">
        <v>2019</v>
      </c>
      <c r="B26" s="1" t="s">
        <v>102</v>
      </c>
      <c r="C26" s="1">
        <v>201224</v>
      </c>
      <c r="D26" s="1" t="s">
        <v>275</v>
      </c>
      <c r="E26" s="7" t="s">
        <v>319</v>
      </c>
      <c r="F26" s="1" t="s">
        <v>20</v>
      </c>
      <c r="G26" s="1" t="s">
        <v>103</v>
      </c>
      <c r="H26" s="1" t="s">
        <v>137</v>
      </c>
      <c r="I26" s="1" t="s">
        <v>214</v>
      </c>
      <c r="J26" s="1">
        <v>0</v>
      </c>
      <c r="K26" s="1" t="s">
        <v>142</v>
      </c>
      <c r="L26" s="1" t="s">
        <v>215</v>
      </c>
      <c r="N26" s="1" t="s">
        <v>70</v>
      </c>
      <c r="O26" s="2">
        <v>2376106</v>
      </c>
      <c r="P26" s="2">
        <v>526895</v>
      </c>
      <c r="Q26" s="2">
        <v>0</v>
      </c>
      <c r="R26" s="2">
        <v>2903000</v>
      </c>
      <c r="S26" s="3" t="s">
        <v>144</v>
      </c>
      <c r="T26" s="1" t="s">
        <v>316</v>
      </c>
    </row>
    <row r="27" spans="1:20" x14ac:dyDescent="0.25">
      <c r="A27" s="9">
        <v>2019</v>
      </c>
      <c r="B27" s="10" t="s">
        <v>102</v>
      </c>
      <c r="C27" s="9">
        <v>127449</v>
      </c>
      <c r="D27" s="1" t="s">
        <v>275</v>
      </c>
      <c r="E27" s="10" t="s">
        <v>319</v>
      </c>
      <c r="F27" s="10" t="s">
        <v>20</v>
      </c>
      <c r="G27" s="10" t="s">
        <v>103</v>
      </c>
      <c r="H27" s="10" t="s">
        <v>137</v>
      </c>
      <c r="I27" s="10" t="s">
        <v>138</v>
      </c>
      <c r="J27" s="11">
        <v>6.8540000000000001</v>
      </c>
      <c r="K27" s="10" t="s">
        <v>68</v>
      </c>
      <c r="L27" s="10" t="s">
        <v>139</v>
      </c>
      <c r="N27" s="12" t="s">
        <v>115</v>
      </c>
      <c r="O27" s="13">
        <v>0</v>
      </c>
      <c r="P27" s="13">
        <v>41700</v>
      </c>
      <c r="Q27" s="13">
        <v>0</v>
      </c>
      <c r="R27" s="13">
        <v>41700</v>
      </c>
      <c r="S27" s="10" t="s">
        <v>298</v>
      </c>
      <c r="T27" s="1" t="s">
        <v>316</v>
      </c>
    </row>
    <row r="28" spans="1:20" x14ac:dyDescent="0.25">
      <c r="A28" s="9">
        <v>2019</v>
      </c>
      <c r="B28" s="10" t="s">
        <v>102</v>
      </c>
      <c r="C28" s="9">
        <v>203792</v>
      </c>
      <c r="D28" s="1" t="s">
        <v>275</v>
      </c>
      <c r="E28" s="10" t="s">
        <v>319</v>
      </c>
      <c r="F28" s="10" t="s">
        <v>20</v>
      </c>
      <c r="G28" s="10" t="s">
        <v>103</v>
      </c>
      <c r="H28" s="10" t="s">
        <v>223</v>
      </c>
      <c r="I28" s="10" t="s">
        <v>261</v>
      </c>
      <c r="J28" s="11">
        <v>1.3680000000000001</v>
      </c>
      <c r="K28" s="10" t="s">
        <v>211</v>
      </c>
      <c r="L28" s="10" t="s">
        <v>212</v>
      </c>
      <c r="N28" s="12" t="s">
        <v>226</v>
      </c>
      <c r="O28" s="13">
        <v>0</v>
      </c>
      <c r="P28" s="13">
        <v>84065</v>
      </c>
      <c r="Q28" s="13">
        <v>0</v>
      </c>
      <c r="R28" s="13">
        <v>84065</v>
      </c>
      <c r="S28" s="10" t="s">
        <v>298</v>
      </c>
      <c r="T28" s="1" t="s">
        <v>316</v>
      </c>
    </row>
    <row r="29" spans="1:20" x14ac:dyDescent="0.25">
      <c r="A29" s="9">
        <v>2019</v>
      </c>
      <c r="B29" s="10" t="s">
        <v>102</v>
      </c>
      <c r="C29" s="9">
        <v>203792</v>
      </c>
      <c r="D29" s="1" t="s">
        <v>275</v>
      </c>
      <c r="E29" s="10" t="s">
        <v>319</v>
      </c>
      <c r="F29" s="10" t="s">
        <v>20</v>
      </c>
      <c r="G29" s="10" t="s">
        <v>103</v>
      </c>
      <c r="H29" s="10" t="s">
        <v>223</v>
      </c>
      <c r="I29" s="10" t="s">
        <v>261</v>
      </c>
      <c r="J29" s="11">
        <v>1.3680000000000001</v>
      </c>
      <c r="K29" s="10" t="s">
        <v>211</v>
      </c>
      <c r="L29" s="10" t="s">
        <v>212</v>
      </c>
      <c r="N29" s="12" t="s">
        <v>115</v>
      </c>
      <c r="O29" s="13">
        <v>0</v>
      </c>
      <c r="P29" s="13">
        <v>20000</v>
      </c>
      <c r="Q29" s="13">
        <v>0</v>
      </c>
      <c r="R29" s="13">
        <v>20000</v>
      </c>
      <c r="S29" s="10" t="s">
        <v>298</v>
      </c>
      <c r="T29" s="1" t="s">
        <v>316</v>
      </c>
    </row>
    <row r="30" spans="1:20" x14ac:dyDescent="0.25">
      <c r="A30" s="1">
        <v>2020</v>
      </c>
      <c r="B30" s="1" t="s">
        <v>64</v>
      </c>
      <c r="C30" s="1">
        <v>202425</v>
      </c>
      <c r="D30" s="1" t="s">
        <v>275</v>
      </c>
      <c r="E30" s="7" t="s">
        <v>319</v>
      </c>
      <c r="F30" s="1" t="s">
        <v>20</v>
      </c>
      <c r="G30" s="1" t="s">
        <v>185</v>
      </c>
      <c r="H30" s="1" t="s">
        <v>227</v>
      </c>
      <c r="I30" s="1" t="s">
        <v>228</v>
      </c>
      <c r="J30" s="1">
        <v>0</v>
      </c>
      <c r="K30" s="1" t="s">
        <v>142</v>
      </c>
      <c r="L30" s="1" t="s">
        <v>229</v>
      </c>
      <c r="N30" s="1" t="s">
        <v>70</v>
      </c>
      <c r="O30" s="2">
        <v>555200</v>
      </c>
      <c r="P30" s="2">
        <v>104100</v>
      </c>
      <c r="Q30" s="2">
        <v>34700</v>
      </c>
      <c r="R30" s="2">
        <v>694000</v>
      </c>
      <c r="S30" s="3" t="s">
        <v>230</v>
      </c>
      <c r="T30" s="1" t="s">
        <v>316</v>
      </c>
    </row>
    <row r="31" spans="1:20" x14ac:dyDescent="0.25">
      <c r="A31" s="1">
        <v>2020</v>
      </c>
      <c r="B31" s="1" t="s">
        <v>64</v>
      </c>
      <c r="C31" s="1">
        <v>130769</v>
      </c>
      <c r="D31" s="1" t="s">
        <v>275</v>
      </c>
      <c r="E31" s="7" t="s">
        <v>319</v>
      </c>
      <c r="F31" s="1" t="s">
        <v>20</v>
      </c>
      <c r="G31" s="1" t="s">
        <v>302</v>
      </c>
      <c r="H31" s="1" t="s">
        <v>165</v>
      </c>
      <c r="I31" s="1" t="s">
        <v>166</v>
      </c>
      <c r="J31" s="1">
        <v>1.2290000000000001</v>
      </c>
      <c r="K31" s="1" t="s">
        <v>68</v>
      </c>
      <c r="L31" s="1" t="s">
        <v>167</v>
      </c>
      <c r="N31" s="1" t="s">
        <v>70</v>
      </c>
      <c r="O31" s="2">
        <v>231800</v>
      </c>
      <c r="P31" s="2">
        <v>0</v>
      </c>
      <c r="Q31" s="2">
        <v>51401</v>
      </c>
      <c r="R31" s="2">
        <v>283201</v>
      </c>
      <c r="S31" s="3" t="s">
        <v>164</v>
      </c>
      <c r="T31" s="1" t="s">
        <v>316</v>
      </c>
    </row>
    <row r="32" spans="1:20" x14ac:dyDescent="0.25">
      <c r="A32" s="1">
        <v>2020</v>
      </c>
      <c r="B32" s="1" t="s">
        <v>102</v>
      </c>
      <c r="C32" s="1">
        <v>129876</v>
      </c>
      <c r="D32" s="1" t="s">
        <v>275</v>
      </c>
      <c r="E32" s="7" t="s">
        <v>319</v>
      </c>
      <c r="F32" s="1" t="s">
        <v>20</v>
      </c>
      <c r="G32" s="1" t="s">
        <v>103</v>
      </c>
      <c r="H32" s="1" t="s">
        <v>63</v>
      </c>
      <c r="I32" s="1" t="s">
        <v>252</v>
      </c>
      <c r="J32" s="1">
        <v>0</v>
      </c>
      <c r="K32" s="1" t="s">
        <v>125</v>
      </c>
      <c r="L32" s="1" t="s">
        <v>253</v>
      </c>
      <c r="N32" s="1" t="s">
        <v>70</v>
      </c>
      <c r="O32" s="2">
        <v>2723969</v>
      </c>
      <c r="P32" s="2">
        <v>604032</v>
      </c>
      <c r="Q32" s="2">
        <v>0</v>
      </c>
      <c r="R32" s="2">
        <v>3328001</v>
      </c>
      <c r="S32" s="3" t="s">
        <v>144</v>
      </c>
      <c r="T32" s="1" t="s">
        <v>316</v>
      </c>
    </row>
    <row r="33" spans="1:21" x14ac:dyDescent="0.25">
      <c r="A33" s="1">
        <v>2020</v>
      </c>
      <c r="B33" s="1" t="s">
        <v>102</v>
      </c>
      <c r="C33" s="1">
        <v>203792</v>
      </c>
      <c r="D33" s="1" t="s">
        <v>275</v>
      </c>
      <c r="E33" s="7" t="s">
        <v>319</v>
      </c>
      <c r="F33" s="1" t="s">
        <v>20</v>
      </c>
      <c r="G33" s="1" t="s">
        <v>103</v>
      </c>
      <c r="H33" s="1" t="s">
        <v>223</v>
      </c>
      <c r="I33" s="1" t="s">
        <v>261</v>
      </c>
      <c r="J33" s="1">
        <v>1.3680000000000001</v>
      </c>
      <c r="K33" s="1" t="s">
        <v>211</v>
      </c>
      <c r="L33" s="1" t="s">
        <v>212</v>
      </c>
      <c r="N33" s="1" t="s">
        <v>70</v>
      </c>
      <c r="O33" s="2">
        <v>642199</v>
      </c>
      <c r="P33" s="2">
        <v>142406</v>
      </c>
      <c r="Q33" s="2">
        <v>0</v>
      </c>
      <c r="R33" s="2">
        <v>784605</v>
      </c>
      <c r="S33" s="3" t="s">
        <v>144</v>
      </c>
      <c r="T33" s="1" t="s">
        <v>316</v>
      </c>
    </row>
    <row r="34" spans="1:21" x14ac:dyDescent="0.25">
      <c r="A34" s="9">
        <v>2020</v>
      </c>
      <c r="B34" s="10" t="s">
        <v>102</v>
      </c>
      <c r="C34" s="9">
        <v>113735</v>
      </c>
      <c r="D34" s="1" t="s">
        <v>275</v>
      </c>
      <c r="E34" s="10" t="s">
        <v>319</v>
      </c>
      <c r="F34" s="10" t="s">
        <v>20</v>
      </c>
      <c r="G34" s="10" t="s">
        <v>103</v>
      </c>
      <c r="H34" s="10" t="s">
        <v>104</v>
      </c>
      <c r="I34" s="10" t="s">
        <v>105</v>
      </c>
      <c r="J34" s="11">
        <v>2E-3</v>
      </c>
      <c r="K34" s="10" t="s">
        <v>106</v>
      </c>
      <c r="L34" s="10" t="s">
        <v>107</v>
      </c>
      <c r="N34" s="12" t="s">
        <v>226</v>
      </c>
      <c r="O34" s="13">
        <v>0</v>
      </c>
      <c r="P34" s="13">
        <v>20000</v>
      </c>
      <c r="Q34" s="13">
        <v>0</v>
      </c>
      <c r="R34" s="13">
        <v>20000</v>
      </c>
      <c r="S34" s="10" t="s">
        <v>298</v>
      </c>
      <c r="T34" s="1" t="s">
        <v>316</v>
      </c>
    </row>
    <row r="35" spans="1:21" x14ac:dyDescent="0.25">
      <c r="A35" s="9">
        <v>2020</v>
      </c>
      <c r="B35" s="10" t="s">
        <v>102</v>
      </c>
      <c r="C35" s="9">
        <v>201984</v>
      </c>
      <c r="D35" s="1" t="s">
        <v>275</v>
      </c>
      <c r="E35" s="10" t="s">
        <v>319</v>
      </c>
      <c r="F35" s="10" t="s">
        <v>20</v>
      </c>
      <c r="G35" s="10" t="s">
        <v>103</v>
      </c>
      <c r="H35" s="10" t="s">
        <v>220</v>
      </c>
      <c r="I35" s="10" t="s">
        <v>221</v>
      </c>
      <c r="J35" s="11">
        <v>5.1740000000000013</v>
      </c>
      <c r="K35" s="10" t="s">
        <v>68</v>
      </c>
      <c r="L35" s="10" t="s">
        <v>222</v>
      </c>
      <c r="N35" s="12" t="s">
        <v>226</v>
      </c>
      <c r="O35" s="13">
        <v>0</v>
      </c>
      <c r="P35" s="13">
        <v>1500000</v>
      </c>
      <c r="Q35" s="13">
        <v>0</v>
      </c>
      <c r="R35" s="13">
        <v>1500000</v>
      </c>
      <c r="S35" s="10" t="s">
        <v>298</v>
      </c>
      <c r="T35" s="1" t="s">
        <v>316</v>
      </c>
    </row>
    <row r="36" spans="1:21" x14ac:dyDescent="0.25">
      <c r="A36" s="9">
        <v>2020</v>
      </c>
      <c r="B36" s="10" t="s">
        <v>102</v>
      </c>
      <c r="C36" s="9">
        <v>202003</v>
      </c>
      <c r="D36" s="1" t="s">
        <v>275</v>
      </c>
      <c r="E36" s="10" t="s">
        <v>319</v>
      </c>
      <c r="F36" s="10" t="s">
        <v>20</v>
      </c>
      <c r="G36" s="10" t="s">
        <v>103</v>
      </c>
      <c r="H36" s="10" t="s">
        <v>223</v>
      </c>
      <c r="I36" s="10" t="s">
        <v>224</v>
      </c>
      <c r="J36" s="11">
        <v>3.5430000000000001</v>
      </c>
      <c r="K36" s="10" t="s">
        <v>154</v>
      </c>
      <c r="L36" s="10" t="s">
        <v>225</v>
      </c>
      <c r="N36" s="12" t="s">
        <v>226</v>
      </c>
      <c r="O36" s="13">
        <v>0</v>
      </c>
      <c r="P36" s="13">
        <v>2000000</v>
      </c>
      <c r="Q36" s="13">
        <v>0</v>
      </c>
      <c r="R36" s="13">
        <v>2000000</v>
      </c>
      <c r="S36" s="10" t="s">
        <v>298</v>
      </c>
      <c r="T36" s="1" t="s">
        <v>316</v>
      </c>
    </row>
    <row r="37" spans="1:21" x14ac:dyDescent="0.25">
      <c r="A37" s="9">
        <v>2020</v>
      </c>
      <c r="B37" s="10" t="s">
        <v>102</v>
      </c>
      <c r="C37" s="9">
        <v>202003</v>
      </c>
      <c r="D37" s="1" t="s">
        <v>275</v>
      </c>
      <c r="E37" s="10" t="s">
        <v>319</v>
      </c>
      <c r="F37" s="10" t="s">
        <v>20</v>
      </c>
      <c r="G37" s="10" t="s">
        <v>103</v>
      </c>
      <c r="H37" s="10" t="s">
        <v>223</v>
      </c>
      <c r="I37" s="10" t="s">
        <v>224</v>
      </c>
      <c r="J37" s="11">
        <v>3.5430000000000001</v>
      </c>
      <c r="K37" s="10" t="s">
        <v>154</v>
      </c>
      <c r="L37" s="10" t="s">
        <v>225</v>
      </c>
      <c r="N37" s="12" t="s">
        <v>297</v>
      </c>
      <c r="O37" s="13">
        <v>0</v>
      </c>
      <c r="P37" s="13">
        <v>850000</v>
      </c>
      <c r="Q37" s="13">
        <v>0</v>
      </c>
      <c r="R37" s="13">
        <v>850000</v>
      </c>
      <c r="S37" s="10" t="s">
        <v>298</v>
      </c>
      <c r="T37" s="1" t="s">
        <v>316</v>
      </c>
    </row>
    <row r="38" spans="1:21" x14ac:dyDescent="0.25">
      <c r="A38" s="4">
        <v>2021</v>
      </c>
      <c r="B38" s="4" t="s">
        <v>102</v>
      </c>
      <c r="C38" s="4">
        <v>127449</v>
      </c>
      <c r="D38" s="4" t="s">
        <v>275</v>
      </c>
      <c r="E38" s="19" t="s">
        <v>318</v>
      </c>
      <c r="F38" s="4" t="s">
        <v>20</v>
      </c>
      <c r="G38" s="4" t="s">
        <v>103</v>
      </c>
      <c r="H38" s="4" t="s">
        <v>137</v>
      </c>
      <c r="I38" s="4" t="s">
        <v>138</v>
      </c>
      <c r="J38" s="4">
        <v>6.8540000000000001</v>
      </c>
      <c r="K38" s="4" t="s">
        <v>68</v>
      </c>
      <c r="L38" s="4" t="s">
        <v>139</v>
      </c>
      <c r="M38" s="4"/>
      <c r="N38" s="4" t="s">
        <v>70</v>
      </c>
      <c r="O38" s="5">
        <v>7673673</v>
      </c>
      <c r="P38" s="5">
        <v>1701615</v>
      </c>
      <c r="Q38" s="5">
        <v>0</v>
      </c>
      <c r="R38" s="5">
        <v>9375288</v>
      </c>
      <c r="S38" s="6" t="s">
        <v>108</v>
      </c>
      <c r="T38" s="4" t="s">
        <v>316</v>
      </c>
      <c r="U38" s="4"/>
    </row>
    <row r="39" spans="1:21" x14ac:dyDescent="0.25">
      <c r="A39" s="4">
        <v>2023</v>
      </c>
      <c r="B39" s="4" t="s">
        <v>102</v>
      </c>
      <c r="C39" s="4">
        <v>201984</v>
      </c>
      <c r="D39" s="4" t="s">
        <v>275</v>
      </c>
      <c r="E39" s="4" t="s">
        <v>318</v>
      </c>
      <c r="F39" s="4" t="s">
        <v>20</v>
      </c>
      <c r="G39" s="4" t="s">
        <v>103</v>
      </c>
      <c r="H39" s="4" t="s">
        <v>220</v>
      </c>
      <c r="I39" s="4" t="s">
        <v>221</v>
      </c>
      <c r="J39" s="4">
        <v>5.1740000000000013</v>
      </c>
      <c r="K39" s="4" t="s">
        <v>68</v>
      </c>
      <c r="L39" s="4" t="s">
        <v>222</v>
      </c>
      <c r="M39" s="4"/>
      <c r="N39" s="4" t="s">
        <v>70</v>
      </c>
      <c r="O39" s="5">
        <v>17352200</v>
      </c>
      <c r="P39" s="5">
        <v>3847800</v>
      </c>
      <c r="Q39" s="5">
        <v>0</v>
      </c>
      <c r="R39" s="5">
        <v>21200000</v>
      </c>
      <c r="S39" s="6" t="s">
        <v>144</v>
      </c>
      <c r="T39" s="4" t="s">
        <v>316</v>
      </c>
      <c r="U39" s="4"/>
    </row>
    <row r="40" spans="1:21" x14ac:dyDescent="0.25">
      <c r="A40" s="4">
        <v>2023</v>
      </c>
      <c r="B40" s="4" t="s">
        <v>102</v>
      </c>
      <c r="C40" s="4">
        <v>202003</v>
      </c>
      <c r="D40" s="4" t="s">
        <v>275</v>
      </c>
      <c r="E40" s="4" t="s">
        <v>318</v>
      </c>
      <c r="F40" s="4" t="s">
        <v>20</v>
      </c>
      <c r="G40" s="4" t="s">
        <v>103</v>
      </c>
      <c r="H40" s="4" t="s">
        <v>223</v>
      </c>
      <c r="I40" s="4" t="s">
        <v>224</v>
      </c>
      <c r="J40" s="4">
        <v>3.5430000000000001</v>
      </c>
      <c r="K40" s="4" t="s">
        <v>154</v>
      </c>
      <c r="L40" s="4" t="s">
        <v>225</v>
      </c>
      <c r="M40" s="4"/>
      <c r="N40" s="4" t="s">
        <v>70</v>
      </c>
      <c r="O40" s="5">
        <v>26314774</v>
      </c>
      <c r="P40" s="5">
        <v>5835226</v>
      </c>
      <c r="Q40" s="5">
        <v>0</v>
      </c>
      <c r="R40" s="5">
        <v>32150000</v>
      </c>
      <c r="S40" s="6" t="s">
        <v>144</v>
      </c>
      <c r="T40" s="4" t="s">
        <v>316</v>
      </c>
      <c r="U40" s="4"/>
    </row>
    <row r="41" spans="1:21" x14ac:dyDescent="0.25">
      <c r="A41" s="4">
        <v>2023</v>
      </c>
      <c r="B41" s="4" t="s">
        <v>102</v>
      </c>
      <c r="C41" s="4">
        <v>113735</v>
      </c>
      <c r="D41" s="4" t="s">
        <v>275</v>
      </c>
      <c r="E41" s="4" t="s">
        <v>318</v>
      </c>
      <c r="F41" s="4" t="s">
        <v>20</v>
      </c>
      <c r="G41" s="4" t="s">
        <v>103</v>
      </c>
      <c r="H41" s="4" t="s">
        <v>104</v>
      </c>
      <c r="I41" s="4" t="s">
        <v>105</v>
      </c>
      <c r="J41" s="4">
        <v>2E-3</v>
      </c>
      <c r="K41" s="4" t="s">
        <v>106</v>
      </c>
      <c r="L41" s="4" t="s">
        <v>107</v>
      </c>
      <c r="M41" s="4"/>
      <c r="N41" s="4" t="s">
        <v>70</v>
      </c>
      <c r="O41" s="5">
        <v>107224</v>
      </c>
      <c r="P41" s="5">
        <v>23777</v>
      </c>
      <c r="Q41" s="5">
        <v>0</v>
      </c>
      <c r="R41" s="5">
        <v>131000</v>
      </c>
      <c r="S41" s="6" t="s">
        <v>108</v>
      </c>
      <c r="T41" s="4" t="s">
        <v>316</v>
      </c>
      <c r="U41" s="4"/>
    </row>
    <row r="42" spans="1:21" x14ac:dyDescent="0.25">
      <c r="A42" s="1">
        <v>2018</v>
      </c>
      <c r="B42" s="1" t="s">
        <v>64</v>
      </c>
      <c r="C42" s="1">
        <v>203128</v>
      </c>
      <c r="D42" s="7" t="s">
        <v>291</v>
      </c>
      <c r="E42" s="10" t="s">
        <v>312</v>
      </c>
      <c r="F42" s="1" t="s">
        <v>20</v>
      </c>
      <c r="G42" s="1" t="s">
        <v>72</v>
      </c>
      <c r="H42" s="1" t="s">
        <v>75</v>
      </c>
      <c r="I42" s="1" t="s">
        <v>65</v>
      </c>
      <c r="J42" s="1">
        <v>0</v>
      </c>
      <c r="K42" s="1" t="s">
        <v>74</v>
      </c>
      <c r="L42" s="1" t="s">
        <v>75</v>
      </c>
      <c r="N42" s="1" t="s">
        <v>24</v>
      </c>
      <c r="O42" s="2">
        <v>12000</v>
      </c>
      <c r="P42" s="2">
        <v>0</v>
      </c>
      <c r="Q42" s="2">
        <v>0</v>
      </c>
      <c r="R42" s="2">
        <v>12000</v>
      </c>
      <c r="S42" s="3" t="s">
        <v>76</v>
      </c>
      <c r="T42" s="1" t="s">
        <v>316</v>
      </c>
      <c r="U42" s="7" t="s">
        <v>320</v>
      </c>
    </row>
    <row r="43" spans="1:21" x14ac:dyDescent="0.25">
      <c r="A43" s="1">
        <v>2018</v>
      </c>
      <c r="B43" s="1" t="s">
        <v>64</v>
      </c>
      <c r="C43" s="1">
        <v>202473</v>
      </c>
      <c r="D43" s="7" t="s">
        <v>291</v>
      </c>
      <c r="E43" s="7" t="s">
        <v>312</v>
      </c>
      <c r="F43" s="1" t="s">
        <v>20</v>
      </c>
      <c r="G43" s="1" t="s">
        <v>302</v>
      </c>
      <c r="H43" s="1" t="s">
        <v>66</v>
      </c>
      <c r="I43" s="1" t="s">
        <v>67</v>
      </c>
      <c r="J43" s="1">
        <v>2.04</v>
      </c>
      <c r="K43" s="1" t="s">
        <v>68</v>
      </c>
      <c r="L43" s="1" t="s">
        <v>69</v>
      </c>
      <c r="N43" s="1" t="s">
        <v>70</v>
      </c>
      <c r="O43" s="2">
        <v>0</v>
      </c>
      <c r="P43" s="2">
        <v>266800</v>
      </c>
      <c r="Q43" s="2">
        <v>216200</v>
      </c>
      <c r="R43" s="2">
        <v>483000</v>
      </c>
      <c r="S43" s="3" t="s">
        <v>71</v>
      </c>
      <c r="T43" s="1" t="s">
        <v>316</v>
      </c>
    </row>
    <row r="44" spans="1:21" x14ac:dyDescent="0.25">
      <c r="A44" s="1">
        <v>2018</v>
      </c>
      <c r="B44" s="1" t="s">
        <v>64</v>
      </c>
      <c r="C44" s="1">
        <v>204265</v>
      </c>
      <c r="D44" s="7" t="s">
        <v>291</v>
      </c>
      <c r="E44" s="7" t="s">
        <v>312</v>
      </c>
      <c r="F44" s="1" t="s">
        <v>20</v>
      </c>
      <c r="G44" s="1" t="s">
        <v>96</v>
      </c>
      <c r="H44" s="1" t="s">
        <v>97</v>
      </c>
      <c r="I44" s="1" t="s">
        <v>98</v>
      </c>
      <c r="J44" s="1">
        <v>0</v>
      </c>
      <c r="K44" s="1" t="s">
        <v>99</v>
      </c>
      <c r="L44" s="1" t="s">
        <v>100</v>
      </c>
      <c r="N44" s="1" t="s">
        <v>70</v>
      </c>
      <c r="O44" s="2">
        <v>247500</v>
      </c>
      <c r="P44" s="2">
        <v>27500</v>
      </c>
      <c r="Q44" s="2">
        <v>0</v>
      </c>
      <c r="R44" s="2">
        <v>275000</v>
      </c>
      <c r="S44" s="3" t="s">
        <v>101</v>
      </c>
      <c r="T44" s="1" t="s">
        <v>316</v>
      </c>
    </row>
    <row r="45" spans="1:21" x14ac:dyDescent="0.25">
      <c r="A45" s="9">
        <v>2018</v>
      </c>
      <c r="B45" s="10" t="s">
        <v>17</v>
      </c>
      <c r="C45" s="9">
        <v>125892</v>
      </c>
      <c r="D45" s="10" t="s">
        <v>291</v>
      </c>
      <c r="E45" s="10" t="s">
        <v>312</v>
      </c>
      <c r="F45" s="10" t="s">
        <v>20</v>
      </c>
      <c r="G45" s="10" t="s">
        <v>94</v>
      </c>
      <c r="H45" s="10" t="s">
        <v>25</v>
      </c>
      <c r="I45" s="10" t="s">
        <v>273</v>
      </c>
      <c r="J45" s="11">
        <v>0</v>
      </c>
      <c r="K45" s="10" t="s">
        <v>49</v>
      </c>
      <c r="L45" s="10" t="s">
        <v>52</v>
      </c>
      <c r="M45" s="14"/>
      <c r="N45" s="12" t="s">
        <v>24</v>
      </c>
      <c r="O45" s="13">
        <v>180944</v>
      </c>
      <c r="P45" s="13">
        <v>180944</v>
      </c>
      <c r="Q45" s="13">
        <v>0</v>
      </c>
      <c r="R45" s="15">
        <f t="shared" ref="R45:R50" si="1">SUM(O45:Q45)</f>
        <v>361888</v>
      </c>
      <c r="S45" s="10" t="s">
        <v>51</v>
      </c>
      <c r="T45" s="1" t="s">
        <v>316</v>
      </c>
    </row>
    <row r="46" spans="1:21" x14ac:dyDescent="0.25">
      <c r="A46" s="9">
        <v>2018</v>
      </c>
      <c r="B46" s="10" t="s">
        <v>17</v>
      </c>
      <c r="C46" s="9">
        <v>201754</v>
      </c>
      <c r="D46" s="10" t="s">
        <v>291</v>
      </c>
      <c r="E46" s="10" t="s">
        <v>312</v>
      </c>
      <c r="F46" s="10" t="s">
        <v>20</v>
      </c>
      <c r="G46" s="10" t="s">
        <v>94</v>
      </c>
      <c r="H46" s="10" t="s">
        <v>25</v>
      </c>
      <c r="I46" s="10" t="s">
        <v>273</v>
      </c>
      <c r="J46" s="11">
        <v>0</v>
      </c>
      <c r="K46" s="10" t="s">
        <v>49</v>
      </c>
      <c r="L46" s="10" t="s">
        <v>54</v>
      </c>
      <c r="M46" s="14"/>
      <c r="N46" s="12" t="s">
        <v>24</v>
      </c>
      <c r="O46" s="13">
        <v>121482</v>
      </c>
      <c r="P46" s="13">
        <v>0</v>
      </c>
      <c r="Q46" s="13">
        <v>0</v>
      </c>
      <c r="R46" s="15">
        <f t="shared" si="1"/>
        <v>121482</v>
      </c>
      <c r="S46" s="10" t="s">
        <v>51</v>
      </c>
      <c r="T46" s="1" t="s">
        <v>316</v>
      </c>
    </row>
    <row r="47" spans="1:21" x14ac:dyDescent="0.25">
      <c r="A47" s="9">
        <v>2018</v>
      </c>
      <c r="B47" s="10" t="s">
        <v>17</v>
      </c>
      <c r="C47" s="9">
        <v>202308</v>
      </c>
      <c r="D47" s="10" t="s">
        <v>291</v>
      </c>
      <c r="E47" s="10" t="s">
        <v>312</v>
      </c>
      <c r="F47" s="10" t="s">
        <v>20</v>
      </c>
      <c r="G47" s="10" t="s">
        <v>94</v>
      </c>
      <c r="H47" s="10" t="s">
        <v>25</v>
      </c>
      <c r="I47" s="10" t="s">
        <v>273</v>
      </c>
      <c r="J47" s="11">
        <v>0</v>
      </c>
      <c r="K47" s="10" t="s">
        <v>49</v>
      </c>
      <c r="L47" s="10" t="s">
        <v>55</v>
      </c>
      <c r="M47" s="14"/>
      <c r="N47" s="12" t="s">
        <v>24</v>
      </c>
      <c r="O47" s="13">
        <v>54323</v>
      </c>
      <c r="P47" s="13">
        <v>54323</v>
      </c>
      <c r="Q47" s="13">
        <v>0</v>
      </c>
      <c r="R47" s="15">
        <f t="shared" si="1"/>
        <v>108646</v>
      </c>
      <c r="S47" s="10" t="s">
        <v>51</v>
      </c>
      <c r="T47" s="1" t="s">
        <v>316</v>
      </c>
    </row>
    <row r="48" spans="1:21" x14ac:dyDescent="0.25">
      <c r="A48" s="9">
        <v>2018</v>
      </c>
      <c r="B48" s="10" t="s">
        <v>17</v>
      </c>
      <c r="C48" s="9">
        <v>204111</v>
      </c>
      <c r="D48" s="10" t="s">
        <v>291</v>
      </c>
      <c r="E48" s="10" t="s">
        <v>312</v>
      </c>
      <c r="F48" s="10" t="s">
        <v>20</v>
      </c>
      <c r="G48" s="10" t="s">
        <v>94</v>
      </c>
      <c r="H48" s="10" t="s">
        <v>25</v>
      </c>
      <c r="I48" s="10" t="s">
        <v>273</v>
      </c>
      <c r="J48" s="11">
        <v>0</v>
      </c>
      <c r="K48" s="10" t="s">
        <v>49</v>
      </c>
      <c r="L48" s="10" t="s">
        <v>250</v>
      </c>
      <c r="M48" s="14"/>
      <c r="N48" s="12" t="s">
        <v>24</v>
      </c>
      <c r="O48" s="13">
        <v>121288</v>
      </c>
      <c r="P48" s="13">
        <v>121288</v>
      </c>
      <c r="Q48" s="13">
        <v>0</v>
      </c>
      <c r="R48" s="15">
        <f t="shared" si="1"/>
        <v>242576</v>
      </c>
      <c r="S48" s="10" t="s">
        <v>51</v>
      </c>
      <c r="T48" s="1" t="s">
        <v>316</v>
      </c>
    </row>
    <row r="49" spans="1:21" x14ac:dyDescent="0.25">
      <c r="A49" s="9">
        <v>2018</v>
      </c>
      <c r="B49" s="10" t="s">
        <v>17</v>
      </c>
      <c r="C49" s="9">
        <v>202998</v>
      </c>
      <c r="D49" s="10" t="s">
        <v>291</v>
      </c>
      <c r="E49" s="10" t="s">
        <v>312</v>
      </c>
      <c r="F49" s="10" t="s">
        <v>20</v>
      </c>
      <c r="G49" s="10" t="s">
        <v>94</v>
      </c>
      <c r="H49" s="10" t="s">
        <v>242</v>
      </c>
      <c r="I49" s="10" t="s">
        <v>273</v>
      </c>
      <c r="J49" s="11">
        <v>0</v>
      </c>
      <c r="K49" s="10" t="s">
        <v>27</v>
      </c>
      <c r="L49" s="10" t="s">
        <v>236</v>
      </c>
      <c r="M49" s="14"/>
      <c r="N49" s="12" t="s">
        <v>24</v>
      </c>
      <c r="O49" s="13">
        <v>322000</v>
      </c>
      <c r="P49" s="13">
        <v>80500</v>
      </c>
      <c r="Q49" s="13">
        <v>0</v>
      </c>
      <c r="R49" s="15">
        <f t="shared" si="1"/>
        <v>402500</v>
      </c>
      <c r="S49" s="10" t="s">
        <v>136</v>
      </c>
      <c r="T49" s="1" t="s">
        <v>316</v>
      </c>
      <c r="U49" s="7" t="s">
        <v>320</v>
      </c>
    </row>
    <row r="50" spans="1:21" x14ac:dyDescent="0.25">
      <c r="A50" s="9">
        <v>2018</v>
      </c>
      <c r="B50" s="10" t="s">
        <v>17</v>
      </c>
      <c r="C50" s="9">
        <v>201468</v>
      </c>
      <c r="D50" s="10" t="s">
        <v>291</v>
      </c>
      <c r="E50" s="10" t="s">
        <v>312</v>
      </c>
      <c r="F50" s="10" t="s">
        <v>20</v>
      </c>
      <c r="G50" s="10" t="s">
        <v>94</v>
      </c>
      <c r="H50" s="10" t="s">
        <v>25</v>
      </c>
      <c r="I50" s="10" t="s">
        <v>273</v>
      </c>
      <c r="J50" s="11">
        <v>0</v>
      </c>
      <c r="K50" s="10" t="s">
        <v>35</v>
      </c>
      <c r="L50" s="10" t="s">
        <v>60</v>
      </c>
      <c r="M50" s="14"/>
      <c r="N50" s="12" t="s">
        <v>24</v>
      </c>
      <c r="O50" s="13">
        <v>0</v>
      </c>
      <c r="P50" s="13">
        <v>372088</v>
      </c>
      <c r="Q50" s="13">
        <v>0</v>
      </c>
      <c r="R50" s="15">
        <f t="shared" si="1"/>
        <v>372088</v>
      </c>
      <c r="S50" s="10" t="s">
        <v>59</v>
      </c>
      <c r="T50" s="1" t="s">
        <v>316</v>
      </c>
    </row>
    <row r="51" spans="1:21" x14ac:dyDescent="0.25">
      <c r="A51" s="9">
        <v>2018</v>
      </c>
      <c r="B51" s="10" t="s">
        <v>17</v>
      </c>
      <c r="C51" s="9">
        <v>204517</v>
      </c>
      <c r="D51" s="10" t="s">
        <v>291</v>
      </c>
      <c r="E51" s="10" t="s">
        <v>312</v>
      </c>
      <c r="F51" s="10" t="s">
        <v>20</v>
      </c>
      <c r="G51" s="10" t="s">
        <v>94</v>
      </c>
      <c r="H51" s="10" t="s">
        <v>25</v>
      </c>
      <c r="I51" s="10" t="s">
        <v>273</v>
      </c>
      <c r="J51" s="11">
        <v>0</v>
      </c>
      <c r="K51" s="10" t="s">
        <v>35</v>
      </c>
      <c r="L51" s="10" t="s">
        <v>300</v>
      </c>
      <c r="M51" s="14"/>
      <c r="N51" s="12" t="s">
        <v>24</v>
      </c>
      <c r="O51" s="13">
        <v>0</v>
      </c>
      <c r="P51" s="13">
        <v>367988</v>
      </c>
      <c r="Q51" s="13">
        <v>0</v>
      </c>
      <c r="R51" s="13">
        <v>367988</v>
      </c>
      <c r="S51" s="10" t="s">
        <v>59</v>
      </c>
      <c r="T51" s="1" t="s">
        <v>316</v>
      </c>
    </row>
    <row r="52" spans="1:21" x14ac:dyDescent="0.25">
      <c r="A52" s="9">
        <v>2018</v>
      </c>
      <c r="B52" s="10" t="s">
        <v>17</v>
      </c>
      <c r="C52" s="9">
        <v>129845</v>
      </c>
      <c r="D52" s="10" t="s">
        <v>291</v>
      </c>
      <c r="E52" s="10" t="s">
        <v>312</v>
      </c>
      <c r="F52" s="10" t="s">
        <v>20</v>
      </c>
      <c r="G52" s="10" t="s">
        <v>94</v>
      </c>
      <c r="H52" s="10" t="s">
        <v>326</v>
      </c>
      <c r="I52" s="10" t="s">
        <v>273</v>
      </c>
      <c r="J52" s="11">
        <v>0</v>
      </c>
      <c r="K52" s="10" t="s">
        <v>39</v>
      </c>
      <c r="L52" s="10" t="s">
        <v>152</v>
      </c>
      <c r="M52" s="14"/>
      <c r="N52" s="12" t="s">
        <v>24</v>
      </c>
      <c r="O52" s="13">
        <v>50000</v>
      </c>
      <c r="P52" s="13">
        <v>12500</v>
      </c>
      <c r="Q52" s="13">
        <v>0</v>
      </c>
      <c r="R52" s="15">
        <f>SUM(O52:Q52)</f>
        <v>62500</v>
      </c>
      <c r="S52" s="10" t="s">
        <v>81</v>
      </c>
      <c r="T52" s="1" t="s">
        <v>316</v>
      </c>
    </row>
    <row r="53" spans="1:21" x14ac:dyDescent="0.25">
      <c r="A53" s="1">
        <v>2018</v>
      </c>
      <c r="B53" s="1" t="s">
        <v>102</v>
      </c>
      <c r="C53" s="1">
        <v>123135</v>
      </c>
      <c r="D53" s="7" t="s">
        <v>291</v>
      </c>
      <c r="E53" s="7" t="s">
        <v>312</v>
      </c>
      <c r="F53" s="1" t="s">
        <v>20</v>
      </c>
      <c r="G53" s="1" t="s">
        <v>103</v>
      </c>
      <c r="H53" s="1" t="s">
        <v>123</v>
      </c>
      <c r="I53" s="1" t="s">
        <v>124</v>
      </c>
      <c r="J53" s="1">
        <v>0</v>
      </c>
      <c r="K53" s="1" t="s">
        <v>125</v>
      </c>
      <c r="L53" s="1" t="s">
        <v>126</v>
      </c>
      <c r="N53" s="1" t="s">
        <v>70</v>
      </c>
      <c r="O53" s="2">
        <v>5158799</v>
      </c>
      <c r="P53" s="2">
        <v>573200</v>
      </c>
      <c r="Q53" s="2">
        <v>0</v>
      </c>
      <c r="R53" s="2">
        <v>5818249</v>
      </c>
      <c r="S53" s="3" t="s">
        <v>116</v>
      </c>
      <c r="T53" s="1" t="s">
        <v>316</v>
      </c>
    </row>
    <row r="54" spans="1:21" x14ac:dyDescent="0.25">
      <c r="A54" s="1">
        <v>2018</v>
      </c>
      <c r="B54" s="1" t="s">
        <v>102</v>
      </c>
      <c r="C54" s="1">
        <v>127019</v>
      </c>
      <c r="D54" s="7" t="s">
        <v>291</v>
      </c>
      <c r="E54" s="7" t="s">
        <v>312</v>
      </c>
      <c r="F54" s="1" t="s">
        <v>20</v>
      </c>
      <c r="G54" s="1" t="s">
        <v>103</v>
      </c>
      <c r="H54" s="1" t="s">
        <v>123</v>
      </c>
      <c r="I54" s="1" t="s">
        <v>130</v>
      </c>
      <c r="J54" s="1">
        <v>1.466</v>
      </c>
      <c r="K54" s="1" t="s">
        <v>68</v>
      </c>
      <c r="L54" s="1" t="s">
        <v>131</v>
      </c>
      <c r="N54" s="1" t="s">
        <v>70</v>
      </c>
      <c r="O54" s="2">
        <v>8797500</v>
      </c>
      <c r="P54" s="2">
        <v>977500</v>
      </c>
      <c r="Q54" s="2">
        <v>0</v>
      </c>
      <c r="R54" s="2">
        <v>9775000</v>
      </c>
      <c r="S54" s="3" t="s">
        <v>116</v>
      </c>
      <c r="T54" s="1" t="s">
        <v>316</v>
      </c>
    </row>
    <row r="55" spans="1:21" x14ac:dyDescent="0.25">
      <c r="A55" s="1">
        <v>2018</v>
      </c>
      <c r="B55" s="1" t="s">
        <v>102</v>
      </c>
      <c r="C55" s="1">
        <v>123168</v>
      </c>
      <c r="D55" s="7" t="s">
        <v>291</v>
      </c>
      <c r="E55" s="7" t="s">
        <v>312</v>
      </c>
      <c r="F55" s="1" t="s">
        <v>20</v>
      </c>
      <c r="G55" s="1" t="s">
        <v>103</v>
      </c>
      <c r="H55" s="1" t="s">
        <v>123</v>
      </c>
      <c r="I55" s="1" t="s">
        <v>254</v>
      </c>
      <c r="J55" s="1">
        <v>0</v>
      </c>
      <c r="K55" s="1" t="s">
        <v>142</v>
      </c>
      <c r="L55" s="7" t="s">
        <v>255</v>
      </c>
      <c r="N55" s="1" t="s">
        <v>70</v>
      </c>
      <c r="O55" s="2">
        <v>2025901</v>
      </c>
      <c r="P55" s="2">
        <v>225100</v>
      </c>
      <c r="Q55" s="2">
        <v>0</v>
      </c>
      <c r="R55" s="2">
        <v>2251001</v>
      </c>
      <c r="S55" s="3" t="s">
        <v>116</v>
      </c>
      <c r="T55" s="1" t="s">
        <v>316</v>
      </c>
    </row>
    <row r="56" spans="1:21" x14ac:dyDescent="0.25">
      <c r="A56" s="1">
        <v>2018</v>
      </c>
      <c r="B56" s="1" t="s">
        <v>102</v>
      </c>
      <c r="C56" s="1">
        <v>131572</v>
      </c>
      <c r="D56" s="7" t="s">
        <v>291</v>
      </c>
      <c r="E56" s="7" t="s">
        <v>312</v>
      </c>
      <c r="F56" s="1" t="s">
        <v>20</v>
      </c>
      <c r="G56" s="1" t="s">
        <v>103</v>
      </c>
      <c r="H56" s="1" t="s">
        <v>123</v>
      </c>
      <c r="I56" s="1" t="s">
        <v>256</v>
      </c>
      <c r="J56" s="1">
        <v>3.3969999999999998</v>
      </c>
      <c r="K56" s="1" t="s">
        <v>211</v>
      </c>
      <c r="L56" s="1" t="s">
        <v>212</v>
      </c>
      <c r="N56" s="1" t="s">
        <v>70</v>
      </c>
      <c r="O56" s="2">
        <v>3900209</v>
      </c>
      <c r="P56" s="2">
        <v>433357</v>
      </c>
      <c r="Q56" s="2">
        <v>0</v>
      </c>
      <c r="R56" s="2">
        <v>4333566</v>
      </c>
      <c r="S56" s="3" t="s">
        <v>116</v>
      </c>
      <c r="T56" s="1" t="s">
        <v>316</v>
      </c>
    </row>
    <row r="57" spans="1:21" x14ac:dyDescent="0.25">
      <c r="A57" s="9">
        <v>2018</v>
      </c>
      <c r="B57" s="10" t="s">
        <v>102</v>
      </c>
      <c r="C57" s="9">
        <v>200532</v>
      </c>
      <c r="D57" s="10" t="s">
        <v>291</v>
      </c>
      <c r="E57" s="10" t="s">
        <v>312</v>
      </c>
      <c r="F57" s="10" t="s">
        <v>20</v>
      </c>
      <c r="G57" s="10" t="s">
        <v>103</v>
      </c>
      <c r="H57" s="10" t="s">
        <v>123</v>
      </c>
      <c r="I57" s="10" t="s">
        <v>208</v>
      </c>
      <c r="J57" s="11">
        <v>2.2320000000000002</v>
      </c>
      <c r="K57" s="10" t="s">
        <v>68</v>
      </c>
      <c r="L57" s="10" t="s">
        <v>209</v>
      </c>
      <c r="N57" s="12" t="s">
        <v>226</v>
      </c>
      <c r="O57" s="13">
        <v>0</v>
      </c>
      <c r="P57" s="13">
        <v>1400000</v>
      </c>
      <c r="Q57" s="13">
        <v>0</v>
      </c>
      <c r="R57" s="13">
        <v>1400000</v>
      </c>
      <c r="S57" s="10" t="s">
        <v>298</v>
      </c>
      <c r="T57" s="1" t="s">
        <v>316</v>
      </c>
    </row>
    <row r="58" spans="1:21" x14ac:dyDescent="0.25">
      <c r="A58" s="1">
        <v>2018</v>
      </c>
      <c r="B58" s="1" t="s">
        <v>102</v>
      </c>
      <c r="C58" s="1">
        <v>202333</v>
      </c>
      <c r="D58" s="7" t="s">
        <v>291</v>
      </c>
      <c r="E58" s="7" t="s">
        <v>312</v>
      </c>
      <c r="F58" s="1" t="s">
        <v>20</v>
      </c>
      <c r="G58" s="1" t="s">
        <v>103</v>
      </c>
      <c r="H58" s="1" t="s">
        <v>265</v>
      </c>
      <c r="I58" s="1" t="s">
        <v>266</v>
      </c>
      <c r="J58" s="1">
        <v>0</v>
      </c>
      <c r="K58" s="1" t="s">
        <v>99</v>
      </c>
      <c r="L58" s="1" t="s">
        <v>267</v>
      </c>
      <c r="N58" s="1" t="s">
        <v>70</v>
      </c>
      <c r="O58" s="2">
        <v>164984</v>
      </c>
      <c r="P58" s="2">
        <v>18332</v>
      </c>
      <c r="Q58" s="2">
        <v>0</v>
      </c>
      <c r="R58" s="2">
        <v>183315</v>
      </c>
      <c r="S58" s="3" t="s">
        <v>268</v>
      </c>
      <c r="T58" s="1" t="s">
        <v>316</v>
      </c>
    </row>
    <row r="59" spans="1:21" x14ac:dyDescent="0.25">
      <c r="A59" s="1">
        <v>2019</v>
      </c>
      <c r="B59" s="1" t="s">
        <v>64</v>
      </c>
      <c r="C59" s="1">
        <v>203165</v>
      </c>
      <c r="D59" s="7" t="s">
        <v>291</v>
      </c>
      <c r="E59" s="7" t="s">
        <v>312</v>
      </c>
      <c r="F59" s="1" t="s">
        <v>20</v>
      </c>
      <c r="G59" s="1" t="s">
        <v>72</v>
      </c>
      <c r="H59" s="1" t="s">
        <v>75</v>
      </c>
      <c r="I59" s="1" t="s">
        <v>238</v>
      </c>
      <c r="J59" s="1">
        <v>0</v>
      </c>
      <c r="K59" s="1" t="s">
        <v>74</v>
      </c>
      <c r="L59" s="1" t="s">
        <v>75</v>
      </c>
      <c r="N59" s="1" t="s">
        <v>24</v>
      </c>
      <c r="O59" s="2">
        <v>12000</v>
      </c>
      <c r="P59" s="2">
        <v>0</v>
      </c>
      <c r="Q59" s="2">
        <v>0</v>
      </c>
      <c r="R59" s="2">
        <v>12000</v>
      </c>
      <c r="S59" s="3" t="s">
        <v>76</v>
      </c>
      <c r="T59" s="1" t="s">
        <v>316</v>
      </c>
      <c r="U59" s="7" t="s">
        <v>320</v>
      </c>
    </row>
    <row r="60" spans="1:21" x14ac:dyDescent="0.25">
      <c r="A60" s="1">
        <v>2019</v>
      </c>
      <c r="B60" s="1" t="s">
        <v>64</v>
      </c>
      <c r="C60" s="1">
        <v>120015</v>
      </c>
      <c r="D60" s="7" t="s">
        <v>291</v>
      </c>
      <c r="E60" s="7" t="s">
        <v>312</v>
      </c>
      <c r="F60" s="1" t="s">
        <v>20</v>
      </c>
      <c r="G60" s="1" t="s">
        <v>77</v>
      </c>
      <c r="H60" s="1" t="s">
        <v>78</v>
      </c>
      <c r="I60" s="1" t="s">
        <v>79</v>
      </c>
      <c r="J60" s="1">
        <v>0.28499999999999998</v>
      </c>
      <c r="K60" s="1" t="s">
        <v>68</v>
      </c>
      <c r="L60" s="1" t="s">
        <v>80</v>
      </c>
      <c r="N60" s="1" t="s">
        <v>70</v>
      </c>
      <c r="O60" s="2">
        <v>232800</v>
      </c>
      <c r="P60" s="2">
        <v>0</v>
      </c>
      <c r="Q60" s="2">
        <v>56800</v>
      </c>
      <c r="R60" s="2">
        <v>289600</v>
      </c>
      <c r="S60" s="3" t="s">
        <v>81</v>
      </c>
      <c r="T60" s="1" t="s">
        <v>316</v>
      </c>
    </row>
    <row r="61" spans="1:21" x14ac:dyDescent="0.25">
      <c r="A61" s="1">
        <v>2019</v>
      </c>
      <c r="B61" s="1" t="s">
        <v>64</v>
      </c>
      <c r="C61" s="1">
        <v>129835</v>
      </c>
      <c r="D61" s="7" t="s">
        <v>291</v>
      </c>
      <c r="E61" s="7" t="s">
        <v>312</v>
      </c>
      <c r="F61" s="1" t="s">
        <v>20</v>
      </c>
      <c r="G61" s="1" t="s">
        <v>302</v>
      </c>
      <c r="H61" s="1" t="s">
        <v>82</v>
      </c>
      <c r="I61" s="1" t="s">
        <v>83</v>
      </c>
      <c r="J61" s="1">
        <v>0.8</v>
      </c>
      <c r="K61" s="1" t="s">
        <v>68</v>
      </c>
      <c r="L61" s="1" t="s">
        <v>80</v>
      </c>
      <c r="N61" s="1" t="s">
        <v>70</v>
      </c>
      <c r="O61" s="2">
        <v>400762</v>
      </c>
      <c r="P61" s="2">
        <v>117363</v>
      </c>
      <c r="Q61" s="2">
        <v>0</v>
      </c>
      <c r="R61" s="2">
        <v>518125</v>
      </c>
      <c r="S61" s="3" t="s">
        <v>81</v>
      </c>
      <c r="T61" s="1" t="s">
        <v>316</v>
      </c>
    </row>
    <row r="62" spans="1:21" x14ac:dyDescent="0.25">
      <c r="A62" s="9">
        <v>2019</v>
      </c>
      <c r="B62" s="10" t="s">
        <v>17</v>
      </c>
      <c r="C62" s="9">
        <v>203013</v>
      </c>
      <c r="D62" s="10" t="s">
        <v>291</v>
      </c>
      <c r="E62" s="10" t="s">
        <v>312</v>
      </c>
      <c r="F62" s="10" t="s">
        <v>20</v>
      </c>
      <c r="G62" s="10" t="s">
        <v>94</v>
      </c>
      <c r="H62" s="10" t="s">
        <v>287</v>
      </c>
      <c r="I62" s="10" t="s">
        <v>273</v>
      </c>
      <c r="J62" s="11">
        <v>0</v>
      </c>
      <c r="K62" s="10" t="s">
        <v>39</v>
      </c>
      <c r="L62" s="10" t="s">
        <v>237</v>
      </c>
      <c r="M62" s="14"/>
      <c r="N62" s="12" t="s">
        <v>24</v>
      </c>
      <c r="O62" s="13">
        <v>50000</v>
      </c>
      <c r="P62" s="13">
        <v>12500</v>
      </c>
      <c r="Q62" s="13">
        <v>0</v>
      </c>
      <c r="R62" s="15">
        <f>SUM(O62:Q62)</f>
        <v>62500</v>
      </c>
      <c r="S62" s="10" t="s">
        <v>81</v>
      </c>
      <c r="T62" s="1" t="s">
        <v>316</v>
      </c>
    </row>
    <row r="63" spans="1:21" ht="12.75" customHeight="1" x14ac:dyDescent="0.25">
      <c r="A63" s="9">
        <v>2019</v>
      </c>
      <c r="B63" s="10" t="s">
        <v>17</v>
      </c>
      <c r="C63" s="9">
        <v>133012</v>
      </c>
      <c r="D63" s="10" t="s">
        <v>291</v>
      </c>
      <c r="E63" s="10" t="s">
        <v>312</v>
      </c>
      <c r="F63" s="10" t="s">
        <v>20</v>
      </c>
      <c r="G63" s="10" t="s">
        <v>94</v>
      </c>
      <c r="H63" s="10" t="s">
        <v>242</v>
      </c>
      <c r="I63" s="10" t="s">
        <v>273</v>
      </c>
      <c r="J63" s="11">
        <v>0</v>
      </c>
      <c r="K63" s="10" t="s">
        <v>27</v>
      </c>
      <c r="L63" s="10" t="s">
        <v>95</v>
      </c>
      <c r="M63" s="14"/>
      <c r="N63" s="12" t="s">
        <v>24</v>
      </c>
      <c r="O63" s="13">
        <v>40000</v>
      </c>
      <c r="P63" s="13">
        <v>10000</v>
      </c>
      <c r="Q63" s="13">
        <v>0</v>
      </c>
      <c r="R63" s="15">
        <f>SUM(O63:Q63)</f>
        <v>50000</v>
      </c>
      <c r="S63" s="10" t="s">
        <v>89</v>
      </c>
      <c r="T63" s="1" t="s">
        <v>316</v>
      </c>
    </row>
    <row r="64" spans="1:21" ht="12.75" customHeight="1" x14ac:dyDescent="0.25">
      <c r="A64" s="9">
        <v>2019</v>
      </c>
      <c r="B64" s="10" t="s">
        <v>102</v>
      </c>
      <c r="C64" s="9">
        <v>203695</v>
      </c>
      <c r="D64" s="10" t="s">
        <v>291</v>
      </c>
      <c r="E64" s="10" t="s">
        <v>312</v>
      </c>
      <c r="F64" s="10" t="s">
        <v>20</v>
      </c>
      <c r="G64" s="10" t="s">
        <v>103</v>
      </c>
      <c r="H64" s="10" t="s">
        <v>137</v>
      </c>
      <c r="I64" s="10" t="s">
        <v>296</v>
      </c>
      <c r="J64" s="11">
        <v>3.141</v>
      </c>
      <c r="K64" s="10" t="s">
        <v>211</v>
      </c>
      <c r="L64" s="10" t="s">
        <v>212</v>
      </c>
      <c r="N64" s="12" t="s">
        <v>226</v>
      </c>
      <c r="O64" s="13">
        <v>0</v>
      </c>
      <c r="P64" s="13">
        <v>63323</v>
      </c>
      <c r="Q64" s="13">
        <v>0</v>
      </c>
      <c r="R64" s="13">
        <v>63323</v>
      </c>
      <c r="S64" s="10" t="s">
        <v>298</v>
      </c>
      <c r="T64" s="1" t="s">
        <v>316</v>
      </c>
    </row>
    <row r="65" spans="1:21" ht="12.75" customHeight="1" x14ac:dyDescent="0.25">
      <c r="A65" s="9">
        <v>2019</v>
      </c>
      <c r="B65" s="10" t="s">
        <v>102</v>
      </c>
      <c r="C65" s="9">
        <v>203697</v>
      </c>
      <c r="D65" s="10" t="s">
        <v>291</v>
      </c>
      <c r="E65" s="10" t="s">
        <v>312</v>
      </c>
      <c r="F65" s="10" t="s">
        <v>20</v>
      </c>
      <c r="G65" s="10" t="s">
        <v>103</v>
      </c>
      <c r="H65" s="10" t="s">
        <v>137</v>
      </c>
      <c r="I65" s="10" t="s">
        <v>260</v>
      </c>
      <c r="J65" s="11">
        <v>1.9570000000000001</v>
      </c>
      <c r="K65" s="10" t="s">
        <v>211</v>
      </c>
      <c r="L65" s="10" t="s">
        <v>212</v>
      </c>
      <c r="N65" s="12" t="s">
        <v>226</v>
      </c>
      <c r="O65" s="13">
        <v>0</v>
      </c>
      <c r="P65" s="13">
        <v>92961</v>
      </c>
      <c r="Q65" s="13">
        <v>0</v>
      </c>
      <c r="R65" s="13">
        <v>92961</v>
      </c>
      <c r="S65" s="10" t="s">
        <v>298</v>
      </c>
      <c r="T65" s="1" t="s">
        <v>316</v>
      </c>
    </row>
    <row r="66" spans="1:21" ht="12.75" customHeight="1" x14ac:dyDescent="0.25">
      <c r="A66" s="1">
        <v>2020</v>
      </c>
      <c r="B66" s="1" t="s">
        <v>64</v>
      </c>
      <c r="C66" s="1">
        <v>202437</v>
      </c>
      <c r="D66" s="7" t="s">
        <v>291</v>
      </c>
      <c r="E66" s="7" t="s">
        <v>312</v>
      </c>
      <c r="F66" s="1" t="s">
        <v>20</v>
      </c>
      <c r="G66" s="1" t="s">
        <v>302</v>
      </c>
      <c r="H66" s="1" t="s">
        <v>231</v>
      </c>
      <c r="I66" s="1" t="s">
        <v>232</v>
      </c>
      <c r="J66" s="1">
        <v>0</v>
      </c>
      <c r="K66" s="1" t="s">
        <v>111</v>
      </c>
      <c r="L66" s="1" t="s">
        <v>111</v>
      </c>
      <c r="N66" s="1" t="s">
        <v>70</v>
      </c>
      <c r="O66" s="2">
        <v>608000</v>
      </c>
      <c r="P66" s="2">
        <v>114000</v>
      </c>
      <c r="Q66" s="2">
        <v>38000</v>
      </c>
      <c r="R66" s="2">
        <v>760000</v>
      </c>
      <c r="S66" s="3" t="s">
        <v>233</v>
      </c>
      <c r="T66" s="1" t="s">
        <v>316</v>
      </c>
    </row>
    <row r="67" spans="1:21" ht="12.75" customHeight="1" x14ac:dyDescent="0.25">
      <c r="A67" s="1">
        <v>2020</v>
      </c>
      <c r="B67" s="1" t="s">
        <v>64</v>
      </c>
      <c r="C67" s="1">
        <v>203259</v>
      </c>
      <c r="D67" s="7" t="s">
        <v>291</v>
      </c>
      <c r="E67" s="7" t="s">
        <v>312</v>
      </c>
      <c r="F67" s="1" t="s">
        <v>20</v>
      </c>
      <c r="G67" s="1" t="s">
        <v>72</v>
      </c>
      <c r="H67" s="1" t="s">
        <v>75</v>
      </c>
      <c r="I67" s="1" t="s">
        <v>238</v>
      </c>
      <c r="J67" s="1">
        <v>0</v>
      </c>
      <c r="K67" s="1" t="s">
        <v>74</v>
      </c>
      <c r="L67" s="1" t="s">
        <v>239</v>
      </c>
      <c r="N67" s="1" t="s">
        <v>24</v>
      </c>
      <c r="O67" s="2">
        <v>12000</v>
      </c>
      <c r="P67" s="2">
        <v>0</v>
      </c>
      <c r="Q67" s="2">
        <v>0</v>
      </c>
      <c r="R67" s="2">
        <v>12000</v>
      </c>
      <c r="S67" s="3" t="s">
        <v>76</v>
      </c>
      <c r="T67" s="1" t="s">
        <v>316</v>
      </c>
      <c r="U67" s="7" t="s">
        <v>320</v>
      </c>
    </row>
    <row r="68" spans="1:21" ht="12.75" customHeight="1" x14ac:dyDescent="0.25">
      <c r="A68" s="1">
        <v>2020</v>
      </c>
      <c r="B68" s="1" t="s">
        <v>64</v>
      </c>
      <c r="C68" s="1">
        <v>129836</v>
      </c>
      <c r="D68" s="7" t="s">
        <v>291</v>
      </c>
      <c r="E68" s="7" t="s">
        <v>312</v>
      </c>
      <c r="F68" s="1" t="s">
        <v>20</v>
      </c>
      <c r="G68" s="1" t="s">
        <v>302</v>
      </c>
      <c r="H68" s="1" t="s">
        <v>82</v>
      </c>
      <c r="I68" s="1" t="s">
        <v>84</v>
      </c>
      <c r="J68" s="1">
        <v>0.8</v>
      </c>
      <c r="K68" s="1" t="s">
        <v>68</v>
      </c>
      <c r="L68" s="1" t="s">
        <v>80</v>
      </c>
      <c r="N68" s="1" t="s">
        <v>70</v>
      </c>
      <c r="O68" s="2">
        <v>646233</v>
      </c>
      <c r="P68" s="2">
        <v>0</v>
      </c>
      <c r="Q68" s="2">
        <v>161558</v>
      </c>
      <c r="R68" s="2">
        <v>807791</v>
      </c>
      <c r="S68" s="3" t="s">
        <v>81</v>
      </c>
      <c r="T68" s="1" t="s">
        <v>316</v>
      </c>
    </row>
    <row r="69" spans="1:21" ht="12.75" customHeight="1" x14ac:dyDescent="0.25">
      <c r="A69" s="1">
        <v>2020</v>
      </c>
      <c r="B69" s="1" t="s">
        <v>64</v>
      </c>
      <c r="C69" s="1">
        <v>133172</v>
      </c>
      <c r="D69" s="7" t="s">
        <v>291</v>
      </c>
      <c r="E69" s="7" t="s">
        <v>312</v>
      </c>
      <c r="F69" s="1" t="s">
        <v>20</v>
      </c>
      <c r="G69" s="1" t="s">
        <v>90</v>
      </c>
      <c r="H69" s="1" t="s">
        <v>91</v>
      </c>
      <c r="I69" s="1" t="s">
        <v>92</v>
      </c>
      <c r="J69" s="1">
        <v>0.11799999999999999</v>
      </c>
      <c r="K69" s="1" t="s">
        <v>68</v>
      </c>
      <c r="L69" s="1" t="s">
        <v>93</v>
      </c>
      <c r="N69" s="1" t="s">
        <v>70</v>
      </c>
      <c r="O69" s="2">
        <v>375000</v>
      </c>
      <c r="P69" s="2">
        <v>0</v>
      </c>
      <c r="Q69" s="2">
        <v>93750</v>
      </c>
      <c r="R69" s="2">
        <v>468750</v>
      </c>
      <c r="S69" s="3" t="s">
        <v>89</v>
      </c>
      <c r="T69" s="1" t="s">
        <v>316</v>
      </c>
    </row>
    <row r="70" spans="1:21" ht="12.75" customHeight="1" x14ac:dyDescent="0.25">
      <c r="A70" s="9">
        <v>2020</v>
      </c>
      <c r="B70" s="10" t="s">
        <v>102</v>
      </c>
      <c r="C70" s="9">
        <v>203697</v>
      </c>
      <c r="D70" s="10" t="s">
        <v>291</v>
      </c>
      <c r="E70" s="10" t="s">
        <v>312</v>
      </c>
      <c r="F70" s="10" t="s">
        <v>20</v>
      </c>
      <c r="G70" s="10" t="s">
        <v>103</v>
      </c>
      <c r="H70" s="10" t="s">
        <v>137</v>
      </c>
      <c r="I70" s="10" t="s">
        <v>260</v>
      </c>
      <c r="J70" s="11">
        <v>1.9570000000000001</v>
      </c>
      <c r="K70" s="10" t="s">
        <v>211</v>
      </c>
      <c r="L70" s="10" t="s">
        <v>212</v>
      </c>
      <c r="N70" s="12" t="s">
        <v>115</v>
      </c>
      <c r="O70" s="13">
        <v>0</v>
      </c>
      <c r="P70" s="13">
        <v>5000</v>
      </c>
      <c r="Q70" s="13">
        <v>0</v>
      </c>
      <c r="R70" s="13">
        <v>5000</v>
      </c>
      <c r="S70" s="10" t="s">
        <v>298</v>
      </c>
      <c r="T70" s="1" t="s">
        <v>316</v>
      </c>
    </row>
    <row r="71" spans="1:21" ht="12.75" customHeight="1" x14ac:dyDescent="0.25">
      <c r="A71" s="20">
        <v>2021</v>
      </c>
      <c r="B71" s="19" t="s">
        <v>102</v>
      </c>
      <c r="C71" s="20">
        <v>203695</v>
      </c>
      <c r="D71" s="19" t="s">
        <v>291</v>
      </c>
      <c r="E71" s="19"/>
      <c r="F71" s="19" t="s">
        <v>20</v>
      </c>
      <c r="G71" s="19" t="s">
        <v>103</v>
      </c>
      <c r="H71" s="19" t="s">
        <v>137</v>
      </c>
      <c r="I71" s="19" t="s">
        <v>296</v>
      </c>
      <c r="J71" s="21">
        <v>3.141</v>
      </c>
      <c r="K71" s="19" t="s">
        <v>211</v>
      </c>
      <c r="L71" s="19" t="s">
        <v>212</v>
      </c>
      <c r="M71" s="4"/>
      <c r="N71" s="22" t="s">
        <v>70</v>
      </c>
      <c r="O71" s="23">
        <v>0</v>
      </c>
      <c r="P71" s="23">
        <v>1393102</v>
      </c>
      <c r="Q71" s="23">
        <v>0</v>
      </c>
      <c r="R71" s="23">
        <v>1393102</v>
      </c>
      <c r="S71" s="19" t="s">
        <v>298</v>
      </c>
      <c r="T71" s="4" t="s">
        <v>316</v>
      </c>
      <c r="U71" s="4"/>
    </row>
    <row r="72" spans="1:21" ht="12.75" customHeight="1" x14ac:dyDescent="0.25">
      <c r="A72" s="4">
        <v>2021</v>
      </c>
      <c r="B72" s="4" t="s">
        <v>102</v>
      </c>
      <c r="C72" s="4">
        <v>203697</v>
      </c>
      <c r="D72" s="8" t="s">
        <v>291</v>
      </c>
      <c r="E72" s="8"/>
      <c r="F72" s="4" t="s">
        <v>20</v>
      </c>
      <c r="G72" s="4" t="s">
        <v>103</v>
      </c>
      <c r="H72" s="4" t="s">
        <v>137</v>
      </c>
      <c r="I72" s="4" t="s">
        <v>260</v>
      </c>
      <c r="J72" s="4">
        <v>1.9570000000000001</v>
      </c>
      <c r="K72" s="4" t="s">
        <v>211</v>
      </c>
      <c r="L72" s="4" t="s">
        <v>212</v>
      </c>
      <c r="M72" s="4"/>
      <c r="N72" s="4" t="s">
        <v>70</v>
      </c>
      <c r="O72" s="5">
        <v>836974</v>
      </c>
      <c r="P72" s="5">
        <v>185596</v>
      </c>
      <c r="Q72" s="5">
        <v>0</v>
      </c>
      <c r="R72" s="5">
        <v>1022570</v>
      </c>
      <c r="S72" s="6" t="s">
        <v>108</v>
      </c>
      <c r="T72" s="4" t="s">
        <v>316</v>
      </c>
      <c r="U72" s="4"/>
    </row>
    <row r="73" spans="1:21" ht="12.75" customHeight="1" x14ac:dyDescent="0.25">
      <c r="A73" s="4">
        <v>2023</v>
      </c>
      <c r="B73" s="4" t="s">
        <v>102</v>
      </c>
      <c r="C73" s="4">
        <v>200532</v>
      </c>
      <c r="D73" s="8" t="s">
        <v>291</v>
      </c>
      <c r="E73" s="8"/>
      <c r="F73" s="4" t="s">
        <v>20</v>
      </c>
      <c r="G73" s="4" t="s">
        <v>103</v>
      </c>
      <c r="H73" s="4" t="s">
        <v>123</v>
      </c>
      <c r="I73" s="4" t="s">
        <v>208</v>
      </c>
      <c r="J73" s="4">
        <v>2.2320000000000002</v>
      </c>
      <c r="K73" s="4" t="s">
        <v>68</v>
      </c>
      <c r="L73" s="4" t="s">
        <v>209</v>
      </c>
      <c r="M73" s="4"/>
      <c r="N73" s="4" t="s">
        <v>70</v>
      </c>
      <c r="O73" s="5">
        <v>14040000</v>
      </c>
      <c r="P73" s="5">
        <v>1560000</v>
      </c>
      <c r="Q73" s="5">
        <v>0</v>
      </c>
      <c r="R73" s="5">
        <v>15600000</v>
      </c>
      <c r="S73" s="6" t="s">
        <v>116</v>
      </c>
      <c r="T73" s="4" t="s">
        <v>316</v>
      </c>
      <c r="U73" s="4"/>
    </row>
    <row r="74" spans="1:21" ht="12.75" customHeight="1" x14ac:dyDescent="0.25">
      <c r="A74" s="1">
        <v>2018</v>
      </c>
      <c r="B74" s="1" t="s">
        <v>64</v>
      </c>
      <c r="C74" s="1">
        <v>121016</v>
      </c>
      <c r="D74" s="1" t="s">
        <v>19</v>
      </c>
      <c r="E74" s="10" t="s">
        <v>319</v>
      </c>
      <c r="F74" s="1" t="s">
        <v>20</v>
      </c>
      <c r="G74" s="1" t="s">
        <v>118</v>
      </c>
      <c r="H74" s="1" t="s">
        <v>119</v>
      </c>
      <c r="I74" s="1" t="s">
        <v>120</v>
      </c>
      <c r="J74" s="1">
        <v>1E-3</v>
      </c>
      <c r="K74" s="1" t="s">
        <v>121</v>
      </c>
      <c r="L74" s="1" t="s">
        <v>122</v>
      </c>
      <c r="N74" s="1" t="s">
        <v>70</v>
      </c>
      <c r="O74" s="2">
        <v>264254</v>
      </c>
      <c r="P74" s="2">
        <v>0</v>
      </c>
      <c r="Q74" s="2">
        <v>0</v>
      </c>
      <c r="R74" s="2">
        <v>264254</v>
      </c>
      <c r="S74" s="3" t="s">
        <v>76</v>
      </c>
      <c r="T74" s="1" t="s">
        <v>316</v>
      </c>
      <c r="U74" s="7" t="s">
        <v>320</v>
      </c>
    </row>
    <row r="75" spans="1:21" ht="12.75" customHeight="1" x14ac:dyDescent="0.25">
      <c r="A75" s="1">
        <v>2018</v>
      </c>
      <c r="B75" s="1" t="s">
        <v>64</v>
      </c>
      <c r="C75" s="1">
        <v>200256</v>
      </c>
      <c r="D75" s="1" t="s">
        <v>19</v>
      </c>
      <c r="E75" s="10" t="s">
        <v>319</v>
      </c>
      <c r="F75" s="1" t="s">
        <v>20</v>
      </c>
      <c r="G75" s="1" t="s">
        <v>302</v>
      </c>
      <c r="H75" s="1" t="s">
        <v>204</v>
      </c>
      <c r="I75" s="1" t="s">
        <v>205</v>
      </c>
      <c r="J75" s="1">
        <v>1.3640000000000001</v>
      </c>
      <c r="K75" s="1" t="s">
        <v>68</v>
      </c>
      <c r="L75" s="1" t="s">
        <v>206</v>
      </c>
      <c r="N75" s="1" t="s">
        <v>70</v>
      </c>
      <c r="O75" s="2">
        <v>385316</v>
      </c>
      <c r="P75" s="2">
        <v>0</v>
      </c>
      <c r="Q75" s="2">
        <v>42813</v>
      </c>
      <c r="R75" s="2">
        <v>428129</v>
      </c>
      <c r="S75" s="3" t="s">
        <v>207</v>
      </c>
      <c r="T75" s="1" t="s">
        <v>316</v>
      </c>
    </row>
    <row r="76" spans="1:21" ht="12.75" customHeight="1" x14ac:dyDescent="0.25">
      <c r="A76" s="1">
        <v>2018</v>
      </c>
      <c r="B76" s="1" t="s">
        <v>64</v>
      </c>
      <c r="C76" s="1">
        <v>129834</v>
      </c>
      <c r="D76" s="1" t="s">
        <v>19</v>
      </c>
      <c r="E76" s="10" t="s">
        <v>319</v>
      </c>
      <c r="F76" s="1" t="s">
        <v>20</v>
      </c>
      <c r="G76" s="1" t="s">
        <v>302</v>
      </c>
      <c r="H76" s="1" t="s">
        <v>82</v>
      </c>
      <c r="I76" s="1" t="s">
        <v>151</v>
      </c>
      <c r="J76" s="1">
        <v>2.3460000000000001</v>
      </c>
      <c r="K76" s="1" t="s">
        <v>68</v>
      </c>
      <c r="L76" s="1" t="s">
        <v>80</v>
      </c>
      <c r="N76" s="1" t="s">
        <v>70</v>
      </c>
      <c r="O76" s="2">
        <v>591779</v>
      </c>
      <c r="P76" s="2">
        <v>281237</v>
      </c>
      <c r="Q76" s="2">
        <v>411774</v>
      </c>
      <c r="R76" s="2">
        <f>O76+P76+Q76</f>
        <v>1284790</v>
      </c>
      <c r="S76" s="3" t="s">
        <v>81</v>
      </c>
      <c r="T76" s="1" t="s">
        <v>316</v>
      </c>
    </row>
    <row r="77" spans="1:21" ht="12.75" customHeight="1" x14ac:dyDescent="0.25">
      <c r="A77" s="1">
        <v>2018</v>
      </c>
      <c r="B77" s="1" t="s">
        <v>64</v>
      </c>
      <c r="C77" s="1">
        <v>130793</v>
      </c>
      <c r="D77" s="1" t="s">
        <v>19</v>
      </c>
      <c r="E77" s="10" t="s">
        <v>319</v>
      </c>
      <c r="F77" s="1" t="s">
        <v>20</v>
      </c>
      <c r="G77" s="1" t="s">
        <v>302</v>
      </c>
      <c r="H77" s="1" t="s">
        <v>177</v>
      </c>
      <c r="I77" s="1" t="s">
        <v>178</v>
      </c>
      <c r="J77" s="1">
        <v>0.99900000000000011</v>
      </c>
      <c r="K77" s="1" t="s">
        <v>154</v>
      </c>
      <c r="L77" s="1" t="s">
        <v>179</v>
      </c>
      <c r="N77" s="1" t="s">
        <v>70</v>
      </c>
      <c r="O77" s="2">
        <v>268925</v>
      </c>
      <c r="P77" s="2">
        <v>0</v>
      </c>
      <c r="Q77" s="2">
        <v>141000</v>
      </c>
      <c r="R77" s="2">
        <v>409925</v>
      </c>
      <c r="S77" s="3" t="s">
        <v>89</v>
      </c>
      <c r="T77" s="1" t="s">
        <v>316</v>
      </c>
    </row>
    <row r="78" spans="1:21" ht="12.75" customHeight="1" x14ac:dyDescent="0.25">
      <c r="A78" s="1">
        <v>2018</v>
      </c>
      <c r="B78" s="1" t="s">
        <v>64</v>
      </c>
      <c r="C78" s="1">
        <v>130797</v>
      </c>
      <c r="D78" s="1" t="s">
        <v>19</v>
      </c>
      <c r="E78" s="10" t="s">
        <v>319</v>
      </c>
      <c r="F78" s="1" t="s">
        <v>20</v>
      </c>
      <c r="G78" s="1" t="s">
        <v>302</v>
      </c>
      <c r="H78" s="1" t="s">
        <v>180</v>
      </c>
      <c r="I78" s="1" t="s">
        <v>181</v>
      </c>
      <c r="J78" s="1">
        <v>0.64300000000000002</v>
      </c>
      <c r="K78" s="1" t="s">
        <v>68</v>
      </c>
      <c r="L78" s="1" t="s">
        <v>182</v>
      </c>
      <c r="N78" s="1" t="s">
        <v>70</v>
      </c>
      <c r="O78" s="2">
        <v>143000</v>
      </c>
      <c r="P78" s="2">
        <v>0</v>
      </c>
      <c r="Q78" s="2">
        <v>32000</v>
      </c>
      <c r="R78" s="2">
        <v>175000</v>
      </c>
      <c r="S78" s="3" t="s">
        <v>89</v>
      </c>
      <c r="T78" s="1" t="s">
        <v>316</v>
      </c>
    </row>
    <row r="79" spans="1:21" ht="12.75" customHeight="1" x14ac:dyDescent="0.25">
      <c r="A79" s="1">
        <v>2018</v>
      </c>
      <c r="B79" s="1" t="s">
        <v>64</v>
      </c>
      <c r="C79" s="1">
        <v>133290</v>
      </c>
      <c r="D79" s="1" t="s">
        <v>19</v>
      </c>
      <c r="E79" s="10" t="s">
        <v>319</v>
      </c>
      <c r="F79" s="1" t="s">
        <v>20</v>
      </c>
      <c r="G79" s="1" t="s">
        <v>200</v>
      </c>
      <c r="H79" s="1" t="s">
        <v>201</v>
      </c>
      <c r="I79" s="1" t="s">
        <v>202</v>
      </c>
      <c r="J79" s="1">
        <v>0.376</v>
      </c>
      <c r="K79" s="1" t="s">
        <v>154</v>
      </c>
      <c r="L79" s="1" t="s">
        <v>203</v>
      </c>
      <c r="N79" s="1" t="s">
        <v>70</v>
      </c>
      <c r="O79" s="2">
        <v>785760</v>
      </c>
      <c r="P79" s="2">
        <v>0</v>
      </c>
      <c r="Q79" s="2">
        <v>674240</v>
      </c>
      <c r="R79" s="2">
        <v>1460000</v>
      </c>
      <c r="S79" s="3" t="s">
        <v>89</v>
      </c>
      <c r="T79" s="1" t="s">
        <v>316</v>
      </c>
    </row>
    <row r="80" spans="1:21" ht="12.75" customHeight="1" x14ac:dyDescent="0.25">
      <c r="A80" s="9">
        <v>2018</v>
      </c>
      <c r="B80" s="10" t="s">
        <v>17</v>
      </c>
      <c r="C80" s="9">
        <v>202888</v>
      </c>
      <c r="D80" s="10" t="s">
        <v>19</v>
      </c>
      <c r="E80" s="10" t="s">
        <v>319</v>
      </c>
      <c r="F80" s="10" t="s">
        <v>20</v>
      </c>
      <c r="G80" s="10" t="s">
        <v>21</v>
      </c>
      <c r="H80" s="10" t="s">
        <v>242</v>
      </c>
      <c r="I80" s="10" t="s">
        <v>272</v>
      </c>
      <c r="J80" s="11">
        <v>0</v>
      </c>
      <c r="K80" s="10" t="s">
        <v>22</v>
      </c>
      <c r="L80" s="10" t="s">
        <v>23</v>
      </c>
      <c r="M80" s="14"/>
      <c r="N80" s="12" t="s">
        <v>24</v>
      </c>
      <c r="O80" s="13">
        <v>20718</v>
      </c>
      <c r="P80" s="13">
        <v>5180</v>
      </c>
      <c r="Q80" s="13">
        <v>0</v>
      </c>
      <c r="R80" s="15">
        <f t="shared" ref="R80:R89" si="2">SUM(O80:Q80)</f>
        <v>25898</v>
      </c>
      <c r="S80" s="10" t="s">
        <v>18</v>
      </c>
      <c r="T80" s="1" t="s">
        <v>316</v>
      </c>
    </row>
    <row r="81" spans="1:21" ht="12.75" customHeight="1" x14ac:dyDescent="0.25">
      <c r="A81" s="9">
        <v>2018</v>
      </c>
      <c r="B81" s="10" t="s">
        <v>17</v>
      </c>
      <c r="C81" s="9">
        <v>203048</v>
      </c>
      <c r="D81" s="10" t="s">
        <v>19</v>
      </c>
      <c r="E81" s="10" t="s">
        <v>319</v>
      </c>
      <c r="F81" s="10" t="s">
        <v>20</v>
      </c>
      <c r="G81" s="10" t="s">
        <v>21</v>
      </c>
      <c r="H81" s="10" t="s">
        <v>25</v>
      </c>
      <c r="I81" s="10" t="s">
        <v>272</v>
      </c>
      <c r="J81" s="11">
        <v>0</v>
      </c>
      <c r="K81" s="10" t="s">
        <v>22</v>
      </c>
      <c r="L81" s="10" t="s">
        <v>327</v>
      </c>
      <c r="M81" s="14"/>
      <c r="N81" s="12" t="s">
        <v>24</v>
      </c>
      <c r="O81" s="13">
        <v>581096</v>
      </c>
      <c r="P81" s="13">
        <v>145274</v>
      </c>
      <c r="Q81" s="13">
        <v>0</v>
      </c>
      <c r="R81" s="15">
        <f t="shared" si="2"/>
        <v>726370</v>
      </c>
      <c r="S81" s="10" t="s">
        <v>18</v>
      </c>
      <c r="T81" s="1" t="s">
        <v>316</v>
      </c>
    </row>
    <row r="82" spans="1:21" ht="12.75" customHeight="1" x14ac:dyDescent="0.25">
      <c r="A82" s="9">
        <v>2018</v>
      </c>
      <c r="B82" s="10" t="s">
        <v>17</v>
      </c>
      <c r="C82" s="9">
        <v>203102</v>
      </c>
      <c r="D82" s="10" t="s">
        <v>19</v>
      </c>
      <c r="E82" s="10" t="s">
        <v>319</v>
      </c>
      <c r="F82" s="10" t="s">
        <v>20</v>
      </c>
      <c r="G82" s="10" t="s">
        <v>21</v>
      </c>
      <c r="H82" s="10" t="s">
        <v>25</v>
      </c>
      <c r="I82" s="10" t="s">
        <v>272</v>
      </c>
      <c r="J82" s="11">
        <v>0</v>
      </c>
      <c r="K82" s="10" t="s">
        <v>31</v>
      </c>
      <c r="L82" s="10" t="s">
        <v>32</v>
      </c>
      <c r="M82" s="14"/>
      <c r="N82" s="12" t="s">
        <v>24</v>
      </c>
      <c r="O82" s="13">
        <v>568410</v>
      </c>
      <c r="P82" s="13">
        <v>0</v>
      </c>
      <c r="Q82" s="13">
        <v>321590</v>
      </c>
      <c r="R82" s="15">
        <f t="shared" si="2"/>
        <v>890000</v>
      </c>
      <c r="S82" s="10" t="s">
        <v>18</v>
      </c>
      <c r="T82" s="1" t="s">
        <v>316</v>
      </c>
    </row>
    <row r="83" spans="1:21" ht="12.75" customHeight="1" x14ac:dyDescent="0.25">
      <c r="A83" s="9">
        <v>2018</v>
      </c>
      <c r="B83" s="10" t="s">
        <v>17</v>
      </c>
      <c r="C83" s="9">
        <v>203379</v>
      </c>
      <c r="D83" s="10" t="s">
        <v>19</v>
      </c>
      <c r="E83" s="10" t="s">
        <v>319</v>
      </c>
      <c r="F83" s="10" t="s">
        <v>20</v>
      </c>
      <c r="G83" s="10" t="s">
        <v>21</v>
      </c>
      <c r="H83" s="10" t="s">
        <v>242</v>
      </c>
      <c r="I83" s="10" t="s">
        <v>272</v>
      </c>
      <c r="J83" s="11">
        <v>0</v>
      </c>
      <c r="K83" s="10" t="s">
        <v>22</v>
      </c>
      <c r="L83" s="10" t="s">
        <v>33</v>
      </c>
      <c r="M83" s="14"/>
      <c r="N83" s="12" t="s">
        <v>24</v>
      </c>
      <c r="O83" s="13">
        <v>60000</v>
      </c>
      <c r="P83" s="13">
        <v>15000</v>
      </c>
      <c r="Q83" s="13">
        <v>0</v>
      </c>
      <c r="R83" s="15">
        <f t="shared" si="2"/>
        <v>75000</v>
      </c>
      <c r="S83" s="10" t="s">
        <v>18</v>
      </c>
      <c r="T83" s="1" t="s">
        <v>316</v>
      </c>
    </row>
    <row r="84" spans="1:21" ht="12.75" customHeight="1" x14ac:dyDescent="0.25">
      <c r="A84" s="9">
        <v>2018</v>
      </c>
      <c r="B84" s="10" t="s">
        <v>17</v>
      </c>
      <c r="C84" s="9">
        <v>203642</v>
      </c>
      <c r="D84" s="10" t="s">
        <v>19</v>
      </c>
      <c r="E84" s="10" t="s">
        <v>319</v>
      </c>
      <c r="F84" s="10" t="s">
        <v>20</v>
      </c>
      <c r="G84" s="10" t="s">
        <v>21</v>
      </c>
      <c r="H84" s="10" t="s">
        <v>326</v>
      </c>
      <c r="I84" s="10" t="s">
        <v>272</v>
      </c>
      <c r="J84" s="11">
        <v>0</v>
      </c>
      <c r="K84" s="10" t="s">
        <v>22</v>
      </c>
      <c r="L84" s="10" t="s">
        <v>34</v>
      </c>
      <c r="M84" s="14"/>
      <c r="N84" s="12" t="s">
        <v>24</v>
      </c>
      <c r="O84" s="13">
        <v>80000</v>
      </c>
      <c r="P84" s="13">
        <v>20000</v>
      </c>
      <c r="Q84" s="13">
        <v>0</v>
      </c>
      <c r="R84" s="15">
        <f t="shared" si="2"/>
        <v>100000</v>
      </c>
      <c r="S84" s="10" t="s">
        <v>18</v>
      </c>
      <c r="T84" s="1" t="s">
        <v>316</v>
      </c>
    </row>
    <row r="85" spans="1:21" ht="12.75" customHeight="1" x14ac:dyDescent="0.25">
      <c r="A85" s="9">
        <v>2018</v>
      </c>
      <c r="B85" s="10" t="s">
        <v>17</v>
      </c>
      <c r="C85" s="9">
        <v>200778</v>
      </c>
      <c r="D85" s="10" t="s">
        <v>19</v>
      </c>
      <c r="E85" s="10" t="s">
        <v>319</v>
      </c>
      <c r="F85" s="10" t="s">
        <v>20</v>
      </c>
      <c r="G85" s="10" t="s">
        <v>21</v>
      </c>
      <c r="H85" s="10" t="s">
        <v>47</v>
      </c>
      <c r="I85" s="10" t="s">
        <v>272</v>
      </c>
      <c r="J85" s="11">
        <v>0</v>
      </c>
      <c r="K85" s="10" t="s">
        <v>29</v>
      </c>
      <c r="L85" s="10" t="s">
        <v>46</v>
      </c>
      <c r="M85" s="14"/>
      <c r="N85" s="12" t="s">
        <v>24</v>
      </c>
      <c r="O85" s="13">
        <v>60000</v>
      </c>
      <c r="P85" s="13">
        <v>15000</v>
      </c>
      <c r="Q85" s="13">
        <v>0</v>
      </c>
      <c r="R85" s="15">
        <f t="shared" si="2"/>
        <v>75000</v>
      </c>
      <c r="S85" s="10" t="s">
        <v>45</v>
      </c>
      <c r="T85" s="1" t="s">
        <v>316</v>
      </c>
    </row>
    <row r="86" spans="1:21" ht="12.75" customHeight="1" x14ac:dyDescent="0.25">
      <c r="A86" s="9">
        <v>2018</v>
      </c>
      <c r="B86" s="10" t="s">
        <v>17</v>
      </c>
      <c r="C86" s="9">
        <v>203056</v>
      </c>
      <c r="D86" s="10" t="s">
        <v>19</v>
      </c>
      <c r="E86" s="10" t="s">
        <v>319</v>
      </c>
      <c r="F86" s="10" t="s">
        <v>20</v>
      </c>
      <c r="G86" s="10" t="s">
        <v>21</v>
      </c>
      <c r="H86" s="10" t="s">
        <v>326</v>
      </c>
      <c r="I86" s="10" t="s">
        <v>272</v>
      </c>
      <c r="J86" s="11">
        <v>0</v>
      </c>
      <c r="K86" s="10" t="s">
        <v>29</v>
      </c>
      <c r="L86" s="10" t="s">
        <v>57</v>
      </c>
      <c r="M86" s="14"/>
      <c r="N86" s="12" t="s">
        <v>24</v>
      </c>
      <c r="O86" s="13">
        <v>80000</v>
      </c>
      <c r="P86" s="13">
        <v>20000</v>
      </c>
      <c r="Q86" s="13">
        <v>0</v>
      </c>
      <c r="R86" s="15">
        <f t="shared" si="2"/>
        <v>100000</v>
      </c>
      <c r="S86" s="10" t="s">
        <v>56</v>
      </c>
      <c r="T86" s="1" t="s">
        <v>316</v>
      </c>
    </row>
    <row r="87" spans="1:21" ht="12.75" customHeight="1" x14ac:dyDescent="0.25">
      <c r="A87" s="9">
        <v>2018</v>
      </c>
      <c r="B87" s="10" t="s">
        <v>17</v>
      </c>
      <c r="C87" s="9">
        <v>201552</v>
      </c>
      <c r="D87" s="10" t="s">
        <v>19</v>
      </c>
      <c r="E87" s="10" t="s">
        <v>319</v>
      </c>
      <c r="F87" s="10" t="s">
        <v>20</v>
      </c>
      <c r="G87" s="10" t="s">
        <v>21</v>
      </c>
      <c r="H87" s="10" t="s">
        <v>25</v>
      </c>
      <c r="I87" s="10" t="s">
        <v>272</v>
      </c>
      <c r="J87" s="11">
        <v>0</v>
      </c>
      <c r="K87" s="10" t="s">
        <v>35</v>
      </c>
      <c r="L87" s="10" t="s">
        <v>60</v>
      </c>
      <c r="M87" s="14"/>
      <c r="N87" s="12" t="s">
        <v>24</v>
      </c>
      <c r="O87" s="13">
        <v>0</v>
      </c>
      <c r="P87" s="13">
        <v>743277</v>
      </c>
      <c r="Q87" s="13">
        <v>0</v>
      </c>
      <c r="R87" s="15">
        <f t="shared" si="2"/>
        <v>743277</v>
      </c>
      <c r="S87" s="10" t="s">
        <v>59</v>
      </c>
      <c r="T87" s="1" t="s">
        <v>316</v>
      </c>
    </row>
    <row r="88" spans="1:21" ht="12.75" customHeight="1" x14ac:dyDescent="0.25">
      <c r="A88" s="9">
        <v>2018</v>
      </c>
      <c r="B88" s="10" t="s">
        <v>17</v>
      </c>
      <c r="C88" s="9">
        <v>201641</v>
      </c>
      <c r="D88" s="10" t="s">
        <v>19</v>
      </c>
      <c r="E88" s="10" t="s">
        <v>319</v>
      </c>
      <c r="F88" s="10" t="s">
        <v>20</v>
      </c>
      <c r="G88" s="10" t="s">
        <v>21</v>
      </c>
      <c r="H88" s="10" t="s">
        <v>274</v>
      </c>
      <c r="I88" s="10" t="s">
        <v>272</v>
      </c>
      <c r="J88" s="11">
        <v>0</v>
      </c>
      <c r="K88" s="10" t="s">
        <v>61</v>
      </c>
      <c r="L88" s="10" t="s">
        <v>62</v>
      </c>
      <c r="M88" s="14"/>
      <c r="N88" s="12" t="s">
        <v>24</v>
      </c>
      <c r="O88" s="13">
        <v>0</v>
      </c>
      <c r="P88" s="13">
        <v>375000</v>
      </c>
      <c r="Q88" s="13">
        <v>0</v>
      </c>
      <c r="R88" s="15">
        <f t="shared" si="2"/>
        <v>375000</v>
      </c>
      <c r="S88" s="10" t="s">
        <v>59</v>
      </c>
      <c r="T88" s="1" t="s">
        <v>316</v>
      </c>
    </row>
    <row r="89" spans="1:21" ht="12.75" customHeight="1" x14ac:dyDescent="0.25">
      <c r="A89" s="9">
        <v>2018</v>
      </c>
      <c r="B89" s="10" t="s">
        <v>17</v>
      </c>
      <c r="C89" s="9">
        <v>202797</v>
      </c>
      <c r="D89" s="10" t="s">
        <v>19</v>
      </c>
      <c r="E89" s="10" t="s">
        <v>319</v>
      </c>
      <c r="F89" s="10" t="s">
        <v>20</v>
      </c>
      <c r="G89" s="10" t="s">
        <v>280</v>
      </c>
      <c r="H89" s="10" t="s">
        <v>287</v>
      </c>
      <c r="I89" s="10" t="s">
        <v>281</v>
      </c>
      <c r="J89" s="11">
        <v>0</v>
      </c>
      <c r="K89" s="10" t="s">
        <v>285</v>
      </c>
      <c r="L89" s="10" t="s">
        <v>286</v>
      </c>
      <c r="M89" s="14"/>
      <c r="N89" s="12" t="s">
        <v>24</v>
      </c>
      <c r="O89" s="13">
        <v>0</v>
      </c>
      <c r="P89" s="13">
        <v>200000</v>
      </c>
      <c r="Q89" s="13">
        <v>0</v>
      </c>
      <c r="R89" s="15">
        <f t="shared" si="2"/>
        <v>200000</v>
      </c>
      <c r="S89" s="10" t="s">
        <v>59</v>
      </c>
      <c r="T89" s="1" t="s">
        <v>316</v>
      </c>
    </row>
    <row r="90" spans="1:21" ht="12.75" customHeight="1" x14ac:dyDescent="0.25">
      <c r="A90" s="9">
        <v>2018</v>
      </c>
      <c r="B90" s="10" t="s">
        <v>17</v>
      </c>
      <c r="C90" s="9">
        <v>204604</v>
      </c>
      <c r="D90" s="10" t="s">
        <v>19</v>
      </c>
      <c r="E90" s="10" t="s">
        <v>319</v>
      </c>
      <c r="F90" s="10" t="s">
        <v>20</v>
      </c>
      <c r="G90" s="10" t="s">
        <v>21</v>
      </c>
      <c r="H90" s="10" t="s">
        <v>242</v>
      </c>
      <c r="I90" s="10" t="s">
        <v>272</v>
      </c>
      <c r="J90" s="11">
        <v>0</v>
      </c>
      <c r="K90" s="10" t="s">
        <v>35</v>
      </c>
      <c r="L90" s="10" t="s">
        <v>300</v>
      </c>
      <c r="M90" s="14"/>
      <c r="N90" s="12" t="s">
        <v>24</v>
      </c>
      <c r="O90" s="13">
        <v>0</v>
      </c>
      <c r="P90" s="13">
        <v>758449</v>
      </c>
      <c r="Q90" s="13">
        <v>0</v>
      </c>
      <c r="R90" s="13">
        <v>758449</v>
      </c>
      <c r="S90" s="10" t="s">
        <v>59</v>
      </c>
      <c r="T90" s="1" t="s">
        <v>316</v>
      </c>
    </row>
    <row r="91" spans="1:21" ht="12.75" customHeight="1" x14ac:dyDescent="0.25">
      <c r="A91" s="1">
        <v>2018</v>
      </c>
      <c r="B91" s="1" t="s">
        <v>102</v>
      </c>
      <c r="C91" s="1">
        <v>127448</v>
      </c>
      <c r="D91" s="1" t="s">
        <v>19</v>
      </c>
      <c r="E91" s="10" t="s">
        <v>319</v>
      </c>
      <c r="F91" s="1" t="s">
        <v>20</v>
      </c>
      <c r="G91" s="1" t="s">
        <v>103</v>
      </c>
      <c r="H91" s="1" t="s">
        <v>132</v>
      </c>
      <c r="I91" s="1" t="s">
        <v>133</v>
      </c>
      <c r="J91" s="1">
        <v>0.71</v>
      </c>
      <c r="K91" s="1" t="s">
        <v>134</v>
      </c>
      <c r="L91" s="1" t="s">
        <v>135</v>
      </c>
      <c r="N91" s="1" t="s">
        <v>115</v>
      </c>
      <c r="O91" s="2">
        <v>10250</v>
      </c>
      <c r="P91" s="2">
        <v>2250</v>
      </c>
      <c r="Q91" s="2">
        <v>0</v>
      </c>
      <c r="R91" s="2">
        <v>25000</v>
      </c>
      <c r="S91" s="3" t="s">
        <v>136</v>
      </c>
      <c r="T91" s="1" t="s">
        <v>316</v>
      </c>
      <c r="U91" s="7" t="s">
        <v>320</v>
      </c>
    </row>
    <row r="92" spans="1:21" ht="12.75" customHeight="1" x14ac:dyDescent="0.25">
      <c r="A92" s="9">
        <v>2018</v>
      </c>
      <c r="B92" s="10" t="s">
        <v>102</v>
      </c>
      <c r="C92" s="9">
        <v>202013</v>
      </c>
      <c r="D92" s="10" t="s">
        <v>19</v>
      </c>
      <c r="E92" s="10" t="s">
        <v>319</v>
      </c>
      <c r="F92" s="10" t="s">
        <v>20</v>
      </c>
      <c r="G92" s="10" t="s">
        <v>103</v>
      </c>
      <c r="H92" s="10" t="s">
        <v>293</v>
      </c>
      <c r="I92" s="10" t="s">
        <v>294</v>
      </c>
      <c r="J92" s="11">
        <v>4.3140000000000001</v>
      </c>
      <c r="K92" s="10" t="s">
        <v>68</v>
      </c>
      <c r="L92" s="10" t="s">
        <v>295</v>
      </c>
      <c r="N92" s="12" t="s">
        <v>70</v>
      </c>
      <c r="O92" s="13">
        <v>0</v>
      </c>
      <c r="P92" s="13">
        <v>5600000</v>
      </c>
      <c r="Q92" s="13">
        <v>0</v>
      </c>
      <c r="R92" s="13">
        <v>5600000</v>
      </c>
      <c r="S92" s="10" t="s">
        <v>299</v>
      </c>
      <c r="T92" s="1" t="s">
        <v>316</v>
      </c>
    </row>
    <row r="93" spans="1:21" ht="12.75" customHeight="1" x14ac:dyDescent="0.25">
      <c r="A93" s="1">
        <v>2018</v>
      </c>
      <c r="B93" s="1" t="s">
        <v>102</v>
      </c>
      <c r="C93" s="1">
        <v>118792</v>
      </c>
      <c r="D93" s="1" t="s">
        <v>19</v>
      </c>
      <c r="E93" s="10" t="s">
        <v>319</v>
      </c>
      <c r="F93" s="1" t="s">
        <v>20</v>
      </c>
      <c r="G93" s="1" t="s">
        <v>103</v>
      </c>
      <c r="H93" s="1" t="s">
        <v>109</v>
      </c>
      <c r="I93" s="1" t="s">
        <v>113</v>
      </c>
      <c r="J93" s="1">
        <v>7.9009999999999998</v>
      </c>
      <c r="K93" s="1" t="s">
        <v>68</v>
      </c>
      <c r="L93" s="1" t="s">
        <v>114</v>
      </c>
      <c r="N93" s="1" t="s">
        <v>115</v>
      </c>
      <c r="O93" s="2">
        <v>22500</v>
      </c>
      <c r="P93" s="2">
        <v>2500</v>
      </c>
      <c r="Q93" s="2">
        <v>0</v>
      </c>
      <c r="R93" s="2">
        <v>25000</v>
      </c>
      <c r="S93" s="3" t="s">
        <v>116</v>
      </c>
      <c r="T93" s="1" t="s">
        <v>316</v>
      </c>
    </row>
    <row r="94" spans="1:21" ht="12.75" customHeight="1" x14ac:dyDescent="0.25">
      <c r="A94" s="1">
        <v>2018</v>
      </c>
      <c r="B94" s="1" t="s">
        <v>102</v>
      </c>
      <c r="C94" s="1">
        <v>130008</v>
      </c>
      <c r="D94" s="1" t="s">
        <v>19</v>
      </c>
      <c r="E94" s="10" t="s">
        <v>319</v>
      </c>
      <c r="F94" s="1" t="s">
        <v>20</v>
      </c>
      <c r="G94" s="1" t="s">
        <v>103</v>
      </c>
      <c r="H94" s="1" t="s">
        <v>123</v>
      </c>
      <c r="I94" s="1" t="s">
        <v>153</v>
      </c>
      <c r="J94" s="1">
        <v>4.7210000000000001</v>
      </c>
      <c r="K94" s="1" t="s">
        <v>154</v>
      </c>
      <c r="L94" s="1" t="s">
        <v>155</v>
      </c>
      <c r="N94" s="1" t="s">
        <v>115</v>
      </c>
      <c r="O94" s="2">
        <v>135000</v>
      </c>
      <c r="P94" s="2">
        <v>15000</v>
      </c>
      <c r="Q94" s="2">
        <v>0</v>
      </c>
      <c r="R94" s="2">
        <v>150000</v>
      </c>
      <c r="S94" s="3" t="s">
        <v>116</v>
      </c>
      <c r="T94" s="1" t="s">
        <v>316</v>
      </c>
    </row>
    <row r="95" spans="1:21" ht="12.75" customHeight="1" x14ac:dyDescent="0.25">
      <c r="A95" s="1">
        <v>2018</v>
      </c>
      <c r="B95" s="1" t="s">
        <v>102</v>
      </c>
      <c r="C95" s="1">
        <v>118792</v>
      </c>
      <c r="D95" s="1" t="s">
        <v>19</v>
      </c>
      <c r="E95" s="10" t="s">
        <v>319</v>
      </c>
      <c r="F95" s="1" t="s">
        <v>20</v>
      </c>
      <c r="G95" s="1" t="s">
        <v>103</v>
      </c>
      <c r="H95" s="1" t="s">
        <v>109</v>
      </c>
      <c r="I95" s="1" t="s">
        <v>113</v>
      </c>
      <c r="J95" s="1">
        <v>7.9009999999999998</v>
      </c>
      <c r="K95" s="1" t="s">
        <v>68</v>
      </c>
      <c r="L95" s="1" t="s">
        <v>114</v>
      </c>
      <c r="N95" s="1" t="s">
        <v>70</v>
      </c>
      <c r="O95" s="2">
        <v>14490000</v>
      </c>
      <c r="P95" s="2">
        <v>1610000</v>
      </c>
      <c r="Q95" s="2">
        <v>0</v>
      </c>
      <c r="R95" s="2">
        <v>16100000</v>
      </c>
      <c r="S95" s="3" t="s">
        <v>117</v>
      </c>
      <c r="T95" s="1" t="s">
        <v>316</v>
      </c>
    </row>
    <row r="96" spans="1:21" ht="12.75" customHeight="1" x14ac:dyDescent="0.25">
      <c r="A96" s="1">
        <v>2018</v>
      </c>
      <c r="B96" s="1" t="s">
        <v>102</v>
      </c>
      <c r="C96" s="1">
        <v>115754</v>
      </c>
      <c r="D96" s="1" t="s">
        <v>19</v>
      </c>
      <c r="E96" s="10" t="s">
        <v>319</v>
      </c>
      <c r="F96" s="1" t="s">
        <v>20</v>
      </c>
      <c r="G96" s="1" t="s">
        <v>103</v>
      </c>
      <c r="H96" s="1" t="s">
        <v>109</v>
      </c>
      <c r="I96" s="1" t="s">
        <v>110</v>
      </c>
      <c r="J96" s="1">
        <v>0</v>
      </c>
      <c r="K96" s="1" t="s">
        <v>111</v>
      </c>
      <c r="L96" s="1" t="s">
        <v>111</v>
      </c>
      <c r="N96" s="1" t="s">
        <v>70</v>
      </c>
      <c r="O96" s="2">
        <v>4135701</v>
      </c>
      <c r="P96" s="2">
        <v>459522</v>
      </c>
      <c r="Q96" s="2">
        <v>0</v>
      </c>
      <c r="R96" s="2">
        <v>4595223</v>
      </c>
      <c r="S96" s="3" t="s">
        <v>112</v>
      </c>
      <c r="T96" s="1" t="s">
        <v>316</v>
      </c>
    </row>
    <row r="97" spans="1:21" ht="12.75" customHeight="1" x14ac:dyDescent="0.25">
      <c r="A97" s="9">
        <v>2018</v>
      </c>
      <c r="B97" s="10" t="s">
        <v>102</v>
      </c>
      <c r="C97" s="9">
        <v>200631</v>
      </c>
      <c r="D97" s="10" t="s">
        <v>19</v>
      </c>
      <c r="E97" s="10" t="s">
        <v>319</v>
      </c>
      <c r="F97" s="10" t="s">
        <v>20</v>
      </c>
      <c r="G97" s="10" t="s">
        <v>103</v>
      </c>
      <c r="H97" s="10" t="s">
        <v>132</v>
      </c>
      <c r="I97" s="10" t="s">
        <v>210</v>
      </c>
      <c r="J97" s="11">
        <v>7.0149999999999997</v>
      </c>
      <c r="K97" s="10" t="s">
        <v>211</v>
      </c>
      <c r="L97" s="10" t="s">
        <v>212</v>
      </c>
      <c r="N97" s="12" t="s">
        <v>226</v>
      </c>
      <c r="O97" s="13">
        <v>0</v>
      </c>
      <c r="P97" s="13">
        <v>99718</v>
      </c>
      <c r="Q97" s="13">
        <v>0</v>
      </c>
      <c r="R97" s="13">
        <v>99718</v>
      </c>
      <c r="S97" s="10" t="s">
        <v>298</v>
      </c>
      <c r="T97" s="1" t="s">
        <v>316</v>
      </c>
    </row>
    <row r="98" spans="1:21" ht="12.75" customHeight="1" x14ac:dyDescent="0.25">
      <c r="A98" s="9">
        <v>2018</v>
      </c>
      <c r="B98" s="10" t="s">
        <v>102</v>
      </c>
      <c r="C98" s="9">
        <v>200684</v>
      </c>
      <c r="D98" s="10" t="s">
        <v>19</v>
      </c>
      <c r="E98" s="10" t="s">
        <v>319</v>
      </c>
      <c r="F98" s="10" t="s">
        <v>20</v>
      </c>
      <c r="G98" s="10" t="s">
        <v>103</v>
      </c>
      <c r="H98" s="10" t="s">
        <v>132</v>
      </c>
      <c r="I98" s="10" t="s">
        <v>213</v>
      </c>
      <c r="J98" s="11">
        <v>0.191</v>
      </c>
      <c r="K98" s="10" t="s">
        <v>154</v>
      </c>
      <c r="L98" s="10" t="s">
        <v>324</v>
      </c>
      <c r="N98" s="12" t="s">
        <v>226</v>
      </c>
      <c r="O98" s="13">
        <v>0</v>
      </c>
      <c r="P98" s="13">
        <v>227883</v>
      </c>
      <c r="Q98" s="13">
        <v>0</v>
      </c>
      <c r="R98" s="13">
        <v>227883</v>
      </c>
      <c r="S98" s="10" t="s">
        <v>298</v>
      </c>
      <c r="T98" s="1" t="s">
        <v>316</v>
      </c>
    </row>
    <row r="99" spans="1:21" ht="12.75" customHeight="1" x14ac:dyDescent="0.25">
      <c r="A99" s="9">
        <v>2018</v>
      </c>
      <c r="B99" s="10" t="s">
        <v>102</v>
      </c>
      <c r="C99" s="9">
        <v>202013</v>
      </c>
      <c r="D99" s="10" t="s">
        <v>19</v>
      </c>
      <c r="E99" s="10" t="s">
        <v>319</v>
      </c>
      <c r="F99" s="10" t="s">
        <v>20</v>
      </c>
      <c r="G99" s="10" t="s">
        <v>103</v>
      </c>
      <c r="H99" s="10" t="s">
        <v>293</v>
      </c>
      <c r="I99" s="10" t="s">
        <v>294</v>
      </c>
      <c r="J99" s="11">
        <v>4.3140000000000001</v>
      </c>
      <c r="K99" s="10" t="s">
        <v>68</v>
      </c>
      <c r="L99" s="10" t="s">
        <v>295</v>
      </c>
      <c r="N99" s="12" t="s">
        <v>226</v>
      </c>
      <c r="O99" s="13">
        <v>0</v>
      </c>
      <c r="P99" s="13">
        <v>150000</v>
      </c>
      <c r="Q99" s="13">
        <v>0</v>
      </c>
      <c r="R99" s="13">
        <v>150000</v>
      </c>
      <c r="S99" s="10" t="s">
        <v>298</v>
      </c>
      <c r="T99" s="1" t="s">
        <v>316</v>
      </c>
    </row>
    <row r="100" spans="1:21" ht="12.75" customHeight="1" x14ac:dyDescent="0.25">
      <c r="A100" s="1">
        <v>2018</v>
      </c>
      <c r="B100" s="1" t="s">
        <v>102</v>
      </c>
      <c r="C100" s="1">
        <v>201975</v>
      </c>
      <c r="D100" s="1" t="s">
        <v>19</v>
      </c>
      <c r="E100" s="10" t="s">
        <v>319</v>
      </c>
      <c r="F100" s="1" t="s">
        <v>20</v>
      </c>
      <c r="G100" s="1" t="s">
        <v>103</v>
      </c>
      <c r="H100" s="1" t="s">
        <v>109</v>
      </c>
      <c r="I100" s="1" t="s">
        <v>216</v>
      </c>
      <c r="J100" s="1">
        <v>0</v>
      </c>
      <c r="K100" s="1" t="s">
        <v>217</v>
      </c>
      <c r="L100" s="1" t="s">
        <v>218</v>
      </c>
      <c r="N100" s="1" t="s">
        <v>70</v>
      </c>
      <c r="O100" s="2">
        <v>32740</v>
      </c>
      <c r="P100" s="2">
        <v>7260</v>
      </c>
      <c r="Q100" s="2">
        <v>0</v>
      </c>
      <c r="R100" s="2">
        <v>40000</v>
      </c>
      <c r="S100" s="3" t="s">
        <v>108</v>
      </c>
      <c r="T100" s="1" t="s">
        <v>316</v>
      </c>
    </row>
    <row r="101" spans="1:21" ht="12.75" customHeight="1" x14ac:dyDescent="0.25">
      <c r="A101" s="1">
        <v>2019</v>
      </c>
      <c r="B101" s="1" t="s">
        <v>64</v>
      </c>
      <c r="C101" s="1">
        <v>204649</v>
      </c>
      <c r="D101" s="1" t="s">
        <v>19</v>
      </c>
      <c r="E101" s="10" t="s">
        <v>319</v>
      </c>
      <c r="F101" s="1" t="s">
        <v>20</v>
      </c>
      <c r="G101" s="1" t="s">
        <v>302</v>
      </c>
      <c r="H101" s="1" t="s">
        <v>247</v>
      </c>
      <c r="I101" s="1" t="s">
        <v>248</v>
      </c>
      <c r="J101" s="1">
        <v>0.30599999999999999</v>
      </c>
      <c r="K101" s="1" t="s">
        <v>106</v>
      </c>
      <c r="L101" s="1" t="s">
        <v>249</v>
      </c>
      <c r="N101" s="1" t="s">
        <v>226</v>
      </c>
      <c r="O101" s="2">
        <v>0</v>
      </c>
      <c r="P101" s="2">
        <v>0</v>
      </c>
      <c r="Q101" s="2">
        <v>40000</v>
      </c>
      <c r="R101" s="2">
        <v>40000</v>
      </c>
      <c r="S101" s="3" t="s">
        <v>136</v>
      </c>
      <c r="T101" s="1" t="s">
        <v>316</v>
      </c>
      <c r="U101" s="7" t="s">
        <v>320</v>
      </c>
    </row>
    <row r="102" spans="1:21" ht="12.75" customHeight="1" x14ac:dyDescent="0.25">
      <c r="A102" s="1">
        <v>2019</v>
      </c>
      <c r="B102" s="1" t="s">
        <v>64</v>
      </c>
      <c r="C102" s="1">
        <v>204649</v>
      </c>
      <c r="D102" s="1" t="s">
        <v>19</v>
      </c>
      <c r="E102" s="10" t="s">
        <v>319</v>
      </c>
      <c r="F102" s="1" t="s">
        <v>20</v>
      </c>
      <c r="G102" s="1" t="s">
        <v>302</v>
      </c>
      <c r="H102" s="1" t="s">
        <v>247</v>
      </c>
      <c r="I102" s="1" t="s">
        <v>248</v>
      </c>
      <c r="J102" s="1">
        <v>0.30599999999999999</v>
      </c>
      <c r="K102" s="1" t="s">
        <v>106</v>
      </c>
      <c r="L102" s="1" t="s">
        <v>249</v>
      </c>
      <c r="N102" s="1" t="s">
        <v>70</v>
      </c>
      <c r="O102" s="2">
        <v>318601</v>
      </c>
      <c r="P102" s="2">
        <v>0</v>
      </c>
      <c r="Q102" s="2">
        <v>79650</v>
      </c>
      <c r="R102" s="2">
        <v>398251</v>
      </c>
      <c r="S102" s="3" t="s">
        <v>136</v>
      </c>
      <c r="T102" s="1" t="s">
        <v>316</v>
      </c>
      <c r="U102" s="7" t="s">
        <v>320</v>
      </c>
    </row>
    <row r="103" spans="1:21" ht="12.75" customHeight="1" x14ac:dyDescent="0.25">
      <c r="A103" s="1">
        <v>2019</v>
      </c>
      <c r="B103" s="1" t="s">
        <v>64</v>
      </c>
      <c r="C103" s="1">
        <v>130789</v>
      </c>
      <c r="D103" s="1" t="s">
        <v>19</v>
      </c>
      <c r="E103" s="10" t="s">
        <v>319</v>
      </c>
      <c r="F103" s="1" t="s">
        <v>20</v>
      </c>
      <c r="G103" s="1" t="s">
        <v>302</v>
      </c>
      <c r="H103" s="1" t="s">
        <v>174</v>
      </c>
      <c r="I103" s="1" t="s">
        <v>175</v>
      </c>
      <c r="J103" s="1">
        <v>1.0649999999999999</v>
      </c>
      <c r="K103" s="1" t="s">
        <v>68</v>
      </c>
      <c r="L103" s="1" t="s">
        <v>176</v>
      </c>
      <c r="N103" s="1" t="s">
        <v>70</v>
      </c>
      <c r="O103" s="2">
        <v>350000</v>
      </c>
      <c r="P103" s="2">
        <v>0</v>
      </c>
      <c r="Q103" s="2">
        <v>129000</v>
      </c>
      <c r="R103" s="2">
        <v>479000</v>
      </c>
      <c r="S103" s="3" t="s">
        <v>89</v>
      </c>
      <c r="T103" s="1" t="s">
        <v>316</v>
      </c>
    </row>
    <row r="104" spans="1:21" ht="12.75" customHeight="1" x14ac:dyDescent="0.25">
      <c r="A104" s="1">
        <v>2019</v>
      </c>
      <c r="B104" s="1" t="s">
        <v>64</v>
      </c>
      <c r="C104" s="1">
        <v>130790</v>
      </c>
      <c r="D104" s="1" t="s">
        <v>19</v>
      </c>
      <c r="E104" s="10" t="s">
        <v>319</v>
      </c>
      <c r="F104" s="1" t="s">
        <v>20</v>
      </c>
      <c r="G104" s="1" t="s">
        <v>302</v>
      </c>
      <c r="H104" s="1" t="s">
        <v>85</v>
      </c>
      <c r="I104" s="1" t="s">
        <v>86</v>
      </c>
      <c r="J104" s="1">
        <v>0.87400000000000011</v>
      </c>
      <c r="K104" s="1" t="s">
        <v>68</v>
      </c>
      <c r="L104" s="1" t="s">
        <v>87</v>
      </c>
      <c r="N104" s="1" t="s">
        <v>70</v>
      </c>
      <c r="O104" s="2">
        <v>355000</v>
      </c>
      <c r="P104" s="2">
        <v>0</v>
      </c>
      <c r="Q104" s="2">
        <v>74000</v>
      </c>
      <c r="R104" s="2">
        <v>429000</v>
      </c>
      <c r="S104" s="3" t="s">
        <v>88</v>
      </c>
      <c r="T104" s="1" t="s">
        <v>316</v>
      </c>
    </row>
    <row r="105" spans="1:21" ht="12.75" customHeight="1" x14ac:dyDescent="0.25">
      <c r="A105" s="9">
        <v>2019</v>
      </c>
      <c r="B105" s="10" t="s">
        <v>17</v>
      </c>
      <c r="C105" s="9">
        <v>203899</v>
      </c>
      <c r="D105" s="10" t="s">
        <v>19</v>
      </c>
      <c r="E105" s="10" t="s">
        <v>319</v>
      </c>
      <c r="F105" s="10" t="s">
        <v>20</v>
      </c>
      <c r="G105" s="10" t="s">
        <v>21</v>
      </c>
      <c r="H105" s="10" t="s">
        <v>25</v>
      </c>
      <c r="I105" s="10" t="s">
        <v>272</v>
      </c>
      <c r="J105" s="11">
        <v>0</v>
      </c>
      <c r="K105" s="10" t="s">
        <v>35</v>
      </c>
      <c r="L105" s="10" t="s">
        <v>36</v>
      </c>
      <c r="M105" s="14"/>
      <c r="N105" s="12" t="s">
        <v>24</v>
      </c>
      <c r="O105" s="13">
        <v>1336663</v>
      </c>
      <c r="P105" s="13">
        <v>334166</v>
      </c>
      <c r="Q105" s="13">
        <v>0</v>
      </c>
      <c r="R105" s="15">
        <f t="shared" ref="R105:R113" si="3">SUM(O105:Q105)</f>
        <v>1670829</v>
      </c>
      <c r="S105" s="10" t="s">
        <v>18</v>
      </c>
      <c r="T105" s="1" t="s">
        <v>316</v>
      </c>
    </row>
    <row r="106" spans="1:21" ht="12.75" customHeight="1" x14ac:dyDescent="0.25">
      <c r="A106" s="9">
        <v>2019</v>
      </c>
      <c r="B106" s="10" t="s">
        <v>17</v>
      </c>
      <c r="C106" s="9">
        <v>203901</v>
      </c>
      <c r="D106" s="10" t="s">
        <v>19</v>
      </c>
      <c r="E106" s="10" t="s">
        <v>319</v>
      </c>
      <c r="F106" s="10" t="s">
        <v>20</v>
      </c>
      <c r="G106" s="10" t="s">
        <v>21</v>
      </c>
      <c r="H106" s="10" t="s">
        <v>326</v>
      </c>
      <c r="I106" s="10" t="s">
        <v>272</v>
      </c>
      <c r="J106" s="11">
        <v>0</v>
      </c>
      <c r="K106" s="10" t="s">
        <v>37</v>
      </c>
      <c r="L106" s="10" t="s">
        <v>38</v>
      </c>
      <c r="M106" s="14"/>
      <c r="N106" s="12" t="s">
        <v>24</v>
      </c>
      <c r="O106" s="13">
        <v>32000</v>
      </c>
      <c r="P106" s="13">
        <v>8000</v>
      </c>
      <c r="Q106" s="13">
        <v>0</v>
      </c>
      <c r="R106" s="15">
        <f t="shared" si="3"/>
        <v>40000</v>
      </c>
      <c r="S106" s="10" t="s">
        <v>18</v>
      </c>
      <c r="T106" s="1" t="s">
        <v>316</v>
      </c>
    </row>
    <row r="107" spans="1:21" ht="12.75" customHeight="1" x14ac:dyDescent="0.25">
      <c r="A107" s="9">
        <v>2019</v>
      </c>
      <c r="B107" s="10" t="s">
        <v>17</v>
      </c>
      <c r="C107" s="9">
        <v>203902</v>
      </c>
      <c r="D107" s="10" t="s">
        <v>19</v>
      </c>
      <c r="E107" s="10" t="s">
        <v>319</v>
      </c>
      <c r="F107" s="10" t="s">
        <v>20</v>
      </c>
      <c r="G107" s="10" t="s">
        <v>21</v>
      </c>
      <c r="H107" s="10" t="s">
        <v>287</v>
      </c>
      <c r="I107" s="10" t="s">
        <v>272</v>
      </c>
      <c r="J107" s="11">
        <v>0</v>
      </c>
      <c r="K107" s="10" t="s">
        <v>39</v>
      </c>
      <c r="L107" s="10" t="s">
        <v>40</v>
      </c>
      <c r="M107" s="14"/>
      <c r="N107" s="12" t="s">
        <v>24</v>
      </c>
      <c r="O107" s="13">
        <v>32000</v>
      </c>
      <c r="P107" s="13">
        <v>8000</v>
      </c>
      <c r="Q107" s="13">
        <v>0</v>
      </c>
      <c r="R107" s="15">
        <f t="shared" si="3"/>
        <v>40000</v>
      </c>
      <c r="S107" s="10" t="s">
        <v>18</v>
      </c>
      <c r="T107" s="1" t="s">
        <v>316</v>
      </c>
    </row>
    <row r="108" spans="1:21" ht="12.75" customHeight="1" x14ac:dyDescent="0.25">
      <c r="A108" s="9">
        <v>2019</v>
      </c>
      <c r="B108" s="10" t="s">
        <v>17</v>
      </c>
      <c r="C108" s="9">
        <v>203903</v>
      </c>
      <c r="D108" s="10" t="s">
        <v>19</v>
      </c>
      <c r="E108" s="10" t="s">
        <v>319</v>
      </c>
      <c r="F108" s="10" t="s">
        <v>20</v>
      </c>
      <c r="G108" s="10" t="s">
        <v>21</v>
      </c>
      <c r="H108" s="10" t="s">
        <v>326</v>
      </c>
      <c r="I108" s="10" t="s">
        <v>272</v>
      </c>
      <c r="J108" s="11">
        <v>0</v>
      </c>
      <c r="K108" s="10" t="s">
        <v>39</v>
      </c>
      <c r="L108" s="10" t="s">
        <v>41</v>
      </c>
      <c r="M108" s="14"/>
      <c r="N108" s="12" t="s">
        <v>24</v>
      </c>
      <c r="O108" s="13">
        <v>32000</v>
      </c>
      <c r="P108" s="13">
        <v>8000</v>
      </c>
      <c r="Q108" s="13">
        <v>0</v>
      </c>
      <c r="R108" s="15">
        <f t="shared" si="3"/>
        <v>40000</v>
      </c>
      <c r="S108" s="10" t="s">
        <v>18</v>
      </c>
      <c r="T108" s="1" t="s">
        <v>316</v>
      </c>
    </row>
    <row r="109" spans="1:21" ht="12.75" customHeight="1" x14ac:dyDescent="0.25">
      <c r="A109" s="9">
        <v>2019</v>
      </c>
      <c r="B109" s="10" t="s">
        <v>17</v>
      </c>
      <c r="C109" s="9">
        <v>203904</v>
      </c>
      <c r="D109" s="10" t="s">
        <v>19</v>
      </c>
      <c r="E109" s="10" t="s">
        <v>319</v>
      </c>
      <c r="F109" s="10" t="s">
        <v>20</v>
      </c>
      <c r="G109" s="10" t="s">
        <v>21</v>
      </c>
      <c r="H109" s="10" t="s">
        <v>326</v>
      </c>
      <c r="I109" s="10" t="s">
        <v>272</v>
      </c>
      <c r="J109" s="11">
        <v>0</v>
      </c>
      <c r="K109" s="10" t="s">
        <v>39</v>
      </c>
      <c r="L109" s="10" t="s">
        <v>42</v>
      </c>
      <c r="M109" s="14"/>
      <c r="N109" s="12" t="s">
        <v>24</v>
      </c>
      <c r="O109" s="13">
        <v>200000</v>
      </c>
      <c r="P109" s="13">
        <v>50000</v>
      </c>
      <c r="Q109" s="13">
        <v>0</v>
      </c>
      <c r="R109" s="15">
        <f t="shared" si="3"/>
        <v>250000</v>
      </c>
      <c r="S109" s="10" t="s">
        <v>18</v>
      </c>
      <c r="T109" s="1" t="s">
        <v>316</v>
      </c>
    </row>
    <row r="110" spans="1:21" ht="12.75" customHeight="1" x14ac:dyDescent="0.25">
      <c r="A110" s="9">
        <v>2019</v>
      </c>
      <c r="B110" s="10" t="s">
        <v>17</v>
      </c>
      <c r="C110" s="9">
        <v>204638</v>
      </c>
      <c r="D110" s="10" t="s">
        <v>19</v>
      </c>
      <c r="E110" s="10" t="s">
        <v>319</v>
      </c>
      <c r="F110" s="10" t="s">
        <v>20</v>
      </c>
      <c r="G110" s="10" t="s">
        <v>21</v>
      </c>
      <c r="H110" s="10" t="s">
        <v>47</v>
      </c>
      <c r="I110" s="10" t="s">
        <v>272</v>
      </c>
      <c r="J110" s="11">
        <v>0</v>
      </c>
      <c r="K110" s="10" t="s">
        <v>251</v>
      </c>
      <c r="L110" s="10" t="s">
        <v>48</v>
      </c>
      <c r="M110" s="14"/>
      <c r="N110" s="12" t="s">
        <v>24</v>
      </c>
      <c r="O110" s="13">
        <v>14408</v>
      </c>
      <c r="P110" s="13">
        <v>3602</v>
      </c>
      <c r="Q110" s="13">
        <v>0</v>
      </c>
      <c r="R110" s="15">
        <f t="shared" si="3"/>
        <v>18010</v>
      </c>
      <c r="S110" s="10" t="s">
        <v>45</v>
      </c>
      <c r="T110" s="1" t="s">
        <v>316</v>
      </c>
    </row>
    <row r="111" spans="1:21" ht="12.75" customHeight="1" x14ac:dyDescent="0.25">
      <c r="A111" s="9">
        <v>2019</v>
      </c>
      <c r="B111" s="10" t="s">
        <v>17</v>
      </c>
      <c r="C111" s="9">
        <v>204639</v>
      </c>
      <c r="D111" s="10" t="s">
        <v>19</v>
      </c>
      <c r="E111" s="10" t="s">
        <v>319</v>
      </c>
      <c r="F111" s="10" t="s">
        <v>20</v>
      </c>
      <c r="G111" s="10" t="s">
        <v>21</v>
      </c>
      <c r="H111" s="10" t="s">
        <v>47</v>
      </c>
      <c r="I111" s="10" t="s">
        <v>272</v>
      </c>
      <c r="J111" s="11">
        <v>0</v>
      </c>
      <c r="K111" s="10" t="s">
        <v>251</v>
      </c>
      <c r="L111" s="10" t="s">
        <v>48</v>
      </c>
      <c r="M111" s="14"/>
      <c r="N111" s="12" t="s">
        <v>24</v>
      </c>
      <c r="O111" s="13">
        <v>45592</v>
      </c>
      <c r="P111" s="13">
        <v>11398</v>
      </c>
      <c r="Q111" s="13">
        <v>0</v>
      </c>
      <c r="R111" s="15">
        <f t="shared" si="3"/>
        <v>56990</v>
      </c>
      <c r="S111" s="10" t="s">
        <v>45</v>
      </c>
      <c r="T111" s="1" t="s">
        <v>316</v>
      </c>
    </row>
    <row r="112" spans="1:21" ht="12.75" customHeight="1" x14ac:dyDescent="0.25">
      <c r="A112" s="9">
        <v>2019</v>
      </c>
      <c r="B112" s="10" t="s">
        <v>17</v>
      </c>
      <c r="C112" s="9">
        <v>203906</v>
      </c>
      <c r="D112" s="10" t="s">
        <v>19</v>
      </c>
      <c r="E112" s="10" t="s">
        <v>319</v>
      </c>
      <c r="F112" s="10" t="s">
        <v>20</v>
      </c>
      <c r="G112" s="10" t="s">
        <v>21</v>
      </c>
      <c r="H112" s="10" t="s">
        <v>242</v>
      </c>
      <c r="I112" s="10" t="s">
        <v>272</v>
      </c>
      <c r="J112" s="11">
        <v>0</v>
      </c>
      <c r="K112" s="10" t="s">
        <v>27</v>
      </c>
      <c r="L112" s="10" t="s">
        <v>58</v>
      </c>
      <c r="M112" s="14"/>
      <c r="N112" s="12" t="s">
        <v>24</v>
      </c>
      <c r="O112" s="13">
        <v>72000</v>
      </c>
      <c r="P112" s="13">
        <v>18000</v>
      </c>
      <c r="Q112" s="13">
        <v>0</v>
      </c>
      <c r="R112" s="15">
        <f t="shared" si="3"/>
        <v>90000</v>
      </c>
      <c r="S112" s="10" t="s">
        <v>56</v>
      </c>
      <c r="T112" s="1" t="s">
        <v>316</v>
      </c>
    </row>
    <row r="113" spans="1:21" ht="12.75" customHeight="1" x14ac:dyDescent="0.25">
      <c r="A113" s="9">
        <v>2019</v>
      </c>
      <c r="B113" s="10" t="s">
        <v>17</v>
      </c>
      <c r="C113" s="9">
        <v>203907</v>
      </c>
      <c r="D113" s="10" t="s">
        <v>19</v>
      </c>
      <c r="E113" s="10" t="s">
        <v>319</v>
      </c>
      <c r="F113" s="10" t="s">
        <v>20</v>
      </c>
      <c r="G113" s="10" t="s">
        <v>21</v>
      </c>
      <c r="H113" s="10" t="s">
        <v>274</v>
      </c>
      <c r="I113" s="10" t="s">
        <v>272</v>
      </c>
      <c r="J113" s="11">
        <v>0</v>
      </c>
      <c r="K113" s="10" t="s">
        <v>49</v>
      </c>
      <c r="L113" s="10" t="s">
        <v>292</v>
      </c>
      <c r="M113" s="14"/>
      <c r="N113" s="12" t="s">
        <v>24</v>
      </c>
      <c r="O113" s="13">
        <v>0</v>
      </c>
      <c r="P113" s="13">
        <v>386040</v>
      </c>
      <c r="Q113" s="13">
        <v>0</v>
      </c>
      <c r="R113" s="15">
        <f t="shared" si="3"/>
        <v>386040</v>
      </c>
      <c r="S113" s="10" t="s">
        <v>59</v>
      </c>
      <c r="T113" s="1" t="s">
        <v>316</v>
      </c>
    </row>
    <row r="114" spans="1:21" ht="12.75" customHeight="1" x14ac:dyDescent="0.25">
      <c r="A114" s="9">
        <v>2019</v>
      </c>
      <c r="B114" s="10" t="s">
        <v>17</v>
      </c>
      <c r="C114" s="9">
        <v>204479</v>
      </c>
      <c r="D114" s="10" t="s">
        <v>19</v>
      </c>
      <c r="E114" s="10" t="s">
        <v>319</v>
      </c>
      <c r="F114" s="10" t="s">
        <v>20</v>
      </c>
      <c r="G114" s="10" t="s">
        <v>21</v>
      </c>
      <c r="H114" s="10" t="s">
        <v>274</v>
      </c>
      <c r="I114" s="10" t="s">
        <v>272</v>
      </c>
      <c r="J114" s="11">
        <v>0</v>
      </c>
      <c r="K114" s="10" t="s">
        <v>61</v>
      </c>
      <c r="L114" s="10" t="s">
        <v>301</v>
      </c>
      <c r="M114" s="14"/>
      <c r="N114" s="12" t="s">
        <v>24</v>
      </c>
      <c r="O114" s="13">
        <v>0</v>
      </c>
      <c r="P114" s="13">
        <v>386040</v>
      </c>
      <c r="Q114" s="13">
        <v>0</v>
      </c>
      <c r="R114" s="13">
        <v>386040</v>
      </c>
      <c r="S114" s="10" t="s">
        <v>59</v>
      </c>
      <c r="T114" s="1" t="s">
        <v>316</v>
      </c>
    </row>
    <row r="115" spans="1:21" ht="12.75" customHeight="1" x14ac:dyDescent="0.25">
      <c r="A115" s="1">
        <v>2019</v>
      </c>
      <c r="B115" s="1" t="s">
        <v>102</v>
      </c>
      <c r="C115" s="1">
        <v>127448</v>
      </c>
      <c r="D115" s="1" t="s">
        <v>19</v>
      </c>
      <c r="E115" s="10" t="s">
        <v>319</v>
      </c>
      <c r="F115" s="1" t="s">
        <v>20</v>
      </c>
      <c r="G115" s="1" t="s">
        <v>103</v>
      </c>
      <c r="H115" s="1" t="s">
        <v>132</v>
      </c>
      <c r="I115" s="1" t="s">
        <v>133</v>
      </c>
      <c r="J115" s="1">
        <v>0.71</v>
      </c>
      <c r="K115" s="1" t="s">
        <v>134</v>
      </c>
      <c r="L115" s="1" t="s">
        <v>135</v>
      </c>
      <c r="N115" s="1" t="s">
        <v>70</v>
      </c>
      <c r="O115" s="2">
        <v>243802</v>
      </c>
      <c r="P115" s="2">
        <v>53518</v>
      </c>
      <c r="Q115" s="2">
        <v>0</v>
      </c>
      <c r="R115" s="2">
        <v>594640</v>
      </c>
      <c r="S115" s="3" t="s">
        <v>136</v>
      </c>
      <c r="T115" s="1" t="s">
        <v>316</v>
      </c>
      <c r="U115" s="7" t="s">
        <v>320</v>
      </c>
    </row>
    <row r="116" spans="1:21" ht="12.75" customHeight="1" x14ac:dyDescent="0.25">
      <c r="A116" s="1">
        <v>2019</v>
      </c>
      <c r="B116" s="1" t="s">
        <v>102</v>
      </c>
      <c r="C116" s="1">
        <v>126888</v>
      </c>
      <c r="D116" s="1" t="s">
        <v>19</v>
      </c>
      <c r="E116" s="10" t="s">
        <v>319</v>
      </c>
      <c r="F116" s="1" t="s">
        <v>20</v>
      </c>
      <c r="G116" s="1" t="s">
        <v>103</v>
      </c>
      <c r="H116" s="1" t="s">
        <v>127</v>
      </c>
      <c r="I116" s="1" t="s">
        <v>128</v>
      </c>
      <c r="J116" s="1">
        <v>0</v>
      </c>
      <c r="K116" s="1" t="s">
        <v>125</v>
      </c>
      <c r="L116" s="1" t="s">
        <v>129</v>
      </c>
      <c r="N116" s="1" t="s">
        <v>70</v>
      </c>
      <c r="O116" s="2">
        <v>2727000</v>
      </c>
      <c r="P116" s="2">
        <v>303000</v>
      </c>
      <c r="Q116" s="2">
        <v>0</v>
      </c>
      <c r="R116" s="2">
        <v>3030000</v>
      </c>
      <c r="S116" s="3" t="s">
        <v>116</v>
      </c>
      <c r="T116" s="1" t="s">
        <v>316</v>
      </c>
    </row>
    <row r="117" spans="1:21" ht="12.75" customHeight="1" x14ac:dyDescent="0.25">
      <c r="A117" s="9">
        <v>2019</v>
      </c>
      <c r="B117" s="10" t="s">
        <v>102</v>
      </c>
      <c r="C117" s="9">
        <v>131843</v>
      </c>
      <c r="D117" s="10" t="s">
        <v>19</v>
      </c>
      <c r="E117" s="10" t="s">
        <v>319</v>
      </c>
      <c r="F117" s="10" t="s">
        <v>20</v>
      </c>
      <c r="G117" s="10" t="s">
        <v>103</v>
      </c>
      <c r="H117" s="10" t="s">
        <v>123</v>
      </c>
      <c r="I117" s="10" t="s">
        <v>194</v>
      </c>
      <c r="J117" s="11">
        <v>4.0860000000000003</v>
      </c>
      <c r="K117" s="10" t="s">
        <v>154</v>
      </c>
      <c r="L117" s="10" t="s">
        <v>195</v>
      </c>
      <c r="N117" s="12" t="s">
        <v>226</v>
      </c>
      <c r="O117" s="13">
        <v>0</v>
      </c>
      <c r="P117" s="13">
        <v>3150000</v>
      </c>
      <c r="Q117" s="13">
        <v>0</v>
      </c>
      <c r="R117" s="13">
        <v>3150000</v>
      </c>
      <c r="S117" s="10" t="s">
        <v>298</v>
      </c>
      <c r="T117" s="1" t="s">
        <v>316</v>
      </c>
    </row>
    <row r="118" spans="1:21" ht="12.75" customHeight="1" x14ac:dyDescent="0.25">
      <c r="A118" s="9">
        <v>2019</v>
      </c>
      <c r="B118" s="10" t="s">
        <v>102</v>
      </c>
      <c r="C118" s="9">
        <v>131843</v>
      </c>
      <c r="D118" s="10" t="s">
        <v>19</v>
      </c>
      <c r="E118" s="10" t="s">
        <v>319</v>
      </c>
      <c r="F118" s="10" t="s">
        <v>20</v>
      </c>
      <c r="G118" s="10" t="s">
        <v>103</v>
      </c>
      <c r="H118" s="10" t="s">
        <v>123</v>
      </c>
      <c r="I118" s="10" t="s">
        <v>194</v>
      </c>
      <c r="J118" s="11">
        <v>4.0860000000000003</v>
      </c>
      <c r="K118" s="10" t="s">
        <v>154</v>
      </c>
      <c r="L118" s="10" t="s">
        <v>195</v>
      </c>
      <c r="N118" s="12" t="s">
        <v>297</v>
      </c>
      <c r="O118" s="13">
        <v>0</v>
      </c>
      <c r="P118" s="13">
        <v>1158518</v>
      </c>
      <c r="Q118" s="13">
        <v>0</v>
      </c>
      <c r="R118" s="13">
        <v>1158518</v>
      </c>
      <c r="S118" s="10" t="s">
        <v>298</v>
      </c>
      <c r="T118" s="1" t="s">
        <v>316</v>
      </c>
    </row>
    <row r="119" spans="1:21" ht="12.75" customHeight="1" x14ac:dyDescent="0.25">
      <c r="A119" s="9">
        <v>2019</v>
      </c>
      <c r="B119" s="10" t="s">
        <v>102</v>
      </c>
      <c r="C119" s="9">
        <v>201978</v>
      </c>
      <c r="D119" s="10" t="s">
        <v>19</v>
      </c>
      <c r="E119" s="10" t="s">
        <v>319</v>
      </c>
      <c r="F119" s="10" t="s">
        <v>20</v>
      </c>
      <c r="G119" s="10" t="s">
        <v>103</v>
      </c>
      <c r="H119" s="10" t="s">
        <v>63</v>
      </c>
      <c r="I119" s="10" t="s">
        <v>219</v>
      </c>
      <c r="J119" s="11">
        <v>0</v>
      </c>
      <c r="K119" s="10" t="s">
        <v>217</v>
      </c>
      <c r="L119" s="10" t="s">
        <v>218</v>
      </c>
      <c r="N119" s="12" t="s">
        <v>226</v>
      </c>
      <c r="O119" s="13">
        <v>0</v>
      </c>
      <c r="P119" s="13">
        <v>6000</v>
      </c>
      <c r="Q119" s="13">
        <v>0</v>
      </c>
      <c r="R119" s="13">
        <v>6000</v>
      </c>
      <c r="S119" s="10" t="s">
        <v>298</v>
      </c>
      <c r="T119" s="1" t="s">
        <v>316</v>
      </c>
    </row>
    <row r="120" spans="1:21" ht="12.75" customHeight="1" x14ac:dyDescent="0.25">
      <c r="A120" s="9">
        <v>2019</v>
      </c>
      <c r="B120" s="10" t="s">
        <v>102</v>
      </c>
      <c r="C120" s="9">
        <v>203692</v>
      </c>
      <c r="D120" s="10" t="s">
        <v>19</v>
      </c>
      <c r="E120" s="10" t="s">
        <v>319</v>
      </c>
      <c r="F120" s="10" t="s">
        <v>20</v>
      </c>
      <c r="G120" s="10" t="s">
        <v>103</v>
      </c>
      <c r="H120" s="10" t="s">
        <v>73</v>
      </c>
      <c r="I120" s="10" t="s">
        <v>257</v>
      </c>
      <c r="J120" s="11">
        <v>1.1040000000000001</v>
      </c>
      <c r="K120" s="10" t="s">
        <v>211</v>
      </c>
      <c r="L120" s="10" t="s">
        <v>212</v>
      </c>
      <c r="N120" s="12" t="s">
        <v>226</v>
      </c>
      <c r="O120" s="13">
        <v>0</v>
      </c>
      <c r="P120" s="13">
        <v>48252</v>
      </c>
      <c r="Q120" s="13">
        <v>0</v>
      </c>
      <c r="R120" s="13">
        <v>48252</v>
      </c>
      <c r="S120" s="10" t="s">
        <v>298</v>
      </c>
      <c r="T120" s="1" t="s">
        <v>316</v>
      </c>
    </row>
    <row r="121" spans="1:21" ht="12.75" customHeight="1" x14ac:dyDescent="0.25">
      <c r="A121" s="9">
        <v>2019</v>
      </c>
      <c r="B121" s="10" t="s">
        <v>102</v>
      </c>
      <c r="C121" s="9">
        <v>203692</v>
      </c>
      <c r="D121" s="10" t="s">
        <v>19</v>
      </c>
      <c r="E121" s="10" t="s">
        <v>319</v>
      </c>
      <c r="F121" s="10" t="s">
        <v>20</v>
      </c>
      <c r="G121" s="10" t="s">
        <v>103</v>
      </c>
      <c r="H121" s="10" t="s">
        <v>73</v>
      </c>
      <c r="I121" s="10" t="s">
        <v>257</v>
      </c>
      <c r="J121" s="11">
        <v>1.1040000000000001</v>
      </c>
      <c r="K121" s="10" t="s">
        <v>211</v>
      </c>
      <c r="L121" s="10" t="s">
        <v>212</v>
      </c>
      <c r="N121" s="12" t="s">
        <v>115</v>
      </c>
      <c r="O121" s="13">
        <v>0</v>
      </c>
      <c r="P121" s="13">
        <v>5000</v>
      </c>
      <c r="Q121" s="13">
        <v>0</v>
      </c>
      <c r="R121" s="13">
        <v>5000</v>
      </c>
      <c r="S121" s="10" t="s">
        <v>298</v>
      </c>
      <c r="T121" s="1" t="s">
        <v>316</v>
      </c>
    </row>
    <row r="122" spans="1:21" ht="12.75" customHeight="1" x14ac:dyDescent="0.25">
      <c r="A122" s="9">
        <v>2019</v>
      </c>
      <c r="B122" s="10" t="s">
        <v>102</v>
      </c>
      <c r="C122" s="9">
        <v>203693</v>
      </c>
      <c r="D122" s="10" t="s">
        <v>19</v>
      </c>
      <c r="E122" s="10" t="s">
        <v>319</v>
      </c>
      <c r="F122" s="10" t="s">
        <v>20</v>
      </c>
      <c r="G122" s="10" t="s">
        <v>103</v>
      </c>
      <c r="H122" s="10" t="s">
        <v>73</v>
      </c>
      <c r="I122" s="10" t="s">
        <v>258</v>
      </c>
      <c r="J122" s="11">
        <v>1.7829999999999999</v>
      </c>
      <c r="K122" s="10" t="s">
        <v>211</v>
      </c>
      <c r="L122" s="10" t="s">
        <v>259</v>
      </c>
      <c r="N122" s="12" t="s">
        <v>226</v>
      </c>
      <c r="O122" s="13">
        <v>0</v>
      </c>
      <c r="P122" s="13">
        <v>26366</v>
      </c>
      <c r="Q122" s="13">
        <v>0</v>
      </c>
      <c r="R122" s="13">
        <v>26366</v>
      </c>
      <c r="S122" s="10" t="s">
        <v>298</v>
      </c>
      <c r="T122" s="1" t="s">
        <v>316</v>
      </c>
    </row>
    <row r="123" spans="1:21" ht="12.75" customHeight="1" x14ac:dyDescent="0.25">
      <c r="A123" s="9">
        <v>2019</v>
      </c>
      <c r="B123" s="10" t="s">
        <v>102</v>
      </c>
      <c r="C123" s="9">
        <v>203698</v>
      </c>
      <c r="D123" s="10" t="s">
        <v>19</v>
      </c>
      <c r="E123" s="10" t="s">
        <v>319</v>
      </c>
      <c r="F123" s="10" t="s">
        <v>20</v>
      </c>
      <c r="G123" s="10" t="s">
        <v>103</v>
      </c>
      <c r="H123" s="10" t="s">
        <v>132</v>
      </c>
      <c r="I123" s="10" t="s">
        <v>240</v>
      </c>
      <c r="J123" s="11">
        <v>22.114000000000001</v>
      </c>
      <c r="K123" s="10" t="s">
        <v>211</v>
      </c>
      <c r="L123" s="10" t="s">
        <v>241</v>
      </c>
      <c r="N123" s="12" t="s">
        <v>226</v>
      </c>
      <c r="O123" s="13">
        <v>0</v>
      </c>
      <c r="P123" s="13">
        <v>5700</v>
      </c>
      <c r="Q123" s="13">
        <v>0</v>
      </c>
      <c r="R123" s="13">
        <v>28581</v>
      </c>
      <c r="S123" s="10" t="s">
        <v>298</v>
      </c>
      <c r="T123" s="1" t="s">
        <v>316</v>
      </c>
    </row>
    <row r="124" spans="1:21" ht="12.75" customHeight="1" x14ac:dyDescent="0.25">
      <c r="A124" s="1">
        <v>2019</v>
      </c>
      <c r="B124" s="1" t="s">
        <v>102</v>
      </c>
      <c r="C124" s="1">
        <v>128059</v>
      </c>
      <c r="D124" s="1" t="s">
        <v>19</v>
      </c>
      <c r="E124" s="10" t="s">
        <v>319</v>
      </c>
      <c r="F124" s="1" t="s">
        <v>20</v>
      </c>
      <c r="G124" s="1" t="s">
        <v>103</v>
      </c>
      <c r="H124" s="1" t="s">
        <v>140</v>
      </c>
      <c r="I124" s="1" t="s">
        <v>141</v>
      </c>
      <c r="J124" s="1">
        <v>0</v>
      </c>
      <c r="K124" s="1" t="s">
        <v>142</v>
      </c>
      <c r="L124" s="1" t="s">
        <v>143</v>
      </c>
      <c r="N124" s="1" t="s">
        <v>70</v>
      </c>
      <c r="O124" s="2">
        <v>3216667</v>
      </c>
      <c r="P124" s="2">
        <v>713286</v>
      </c>
      <c r="Q124" s="2">
        <v>0</v>
      </c>
      <c r="R124" s="2">
        <v>3929953</v>
      </c>
      <c r="S124" s="3" t="s">
        <v>144</v>
      </c>
      <c r="T124" s="1" t="s">
        <v>316</v>
      </c>
    </row>
    <row r="125" spans="1:21" ht="12.75" customHeight="1" x14ac:dyDescent="0.25">
      <c r="A125" s="1">
        <v>2019</v>
      </c>
      <c r="B125" s="1" t="s">
        <v>102</v>
      </c>
      <c r="C125" s="1">
        <v>128063</v>
      </c>
      <c r="D125" s="1" t="s">
        <v>19</v>
      </c>
      <c r="E125" s="10" t="s">
        <v>319</v>
      </c>
      <c r="F125" s="1" t="s">
        <v>20</v>
      </c>
      <c r="G125" s="1" t="s">
        <v>103</v>
      </c>
      <c r="H125" s="1" t="s">
        <v>145</v>
      </c>
      <c r="I125" s="1" t="s">
        <v>146</v>
      </c>
      <c r="J125" s="1">
        <v>0</v>
      </c>
      <c r="K125" s="1" t="s">
        <v>142</v>
      </c>
      <c r="L125" s="1" t="s">
        <v>147</v>
      </c>
      <c r="N125" s="1" t="s">
        <v>70</v>
      </c>
      <c r="O125" s="2">
        <v>3136519</v>
      </c>
      <c r="P125" s="2">
        <v>695513</v>
      </c>
      <c r="Q125" s="2">
        <v>0</v>
      </c>
      <c r="R125" s="2">
        <v>3832032</v>
      </c>
      <c r="S125" s="3" t="s">
        <v>144</v>
      </c>
      <c r="T125" s="1" t="s">
        <v>316</v>
      </c>
    </row>
    <row r="126" spans="1:21" ht="12.75" customHeight="1" x14ac:dyDescent="0.25">
      <c r="A126" s="1">
        <v>2019</v>
      </c>
      <c r="B126" s="1" t="s">
        <v>102</v>
      </c>
      <c r="C126" s="1">
        <v>200631</v>
      </c>
      <c r="D126" s="1" t="s">
        <v>19</v>
      </c>
      <c r="E126" s="10" t="s">
        <v>319</v>
      </c>
      <c r="F126" s="1" t="s">
        <v>20</v>
      </c>
      <c r="G126" s="1" t="s">
        <v>103</v>
      </c>
      <c r="H126" s="1" t="s">
        <v>132</v>
      </c>
      <c r="I126" s="1" t="s">
        <v>210</v>
      </c>
      <c r="J126" s="1">
        <v>7.0149999999999997</v>
      </c>
      <c r="K126" s="1" t="s">
        <v>211</v>
      </c>
      <c r="L126" s="1" t="s">
        <v>212</v>
      </c>
      <c r="N126" s="1" t="s">
        <v>70</v>
      </c>
      <c r="O126" s="2">
        <v>1795617</v>
      </c>
      <c r="P126" s="2">
        <v>398172</v>
      </c>
      <c r="Q126" s="2">
        <v>0</v>
      </c>
      <c r="R126" s="2">
        <v>2193789</v>
      </c>
      <c r="S126" s="3" t="s">
        <v>144</v>
      </c>
      <c r="T126" s="1" t="s">
        <v>316</v>
      </c>
    </row>
    <row r="127" spans="1:21" ht="12.75" customHeight="1" x14ac:dyDescent="0.25">
      <c r="A127" s="1">
        <v>2019</v>
      </c>
      <c r="B127" s="1" t="s">
        <v>102</v>
      </c>
      <c r="C127" s="1">
        <v>204423</v>
      </c>
      <c r="D127" s="1" t="s">
        <v>19</v>
      </c>
      <c r="E127" s="10" t="s">
        <v>319</v>
      </c>
      <c r="F127" s="1" t="s">
        <v>20</v>
      </c>
      <c r="G127" s="1" t="s">
        <v>103</v>
      </c>
      <c r="H127" s="1" t="s">
        <v>271</v>
      </c>
      <c r="I127" s="1" t="s">
        <v>243</v>
      </c>
      <c r="J127" s="1">
        <v>0.35699999999999998</v>
      </c>
      <c r="K127" s="1" t="s">
        <v>121</v>
      </c>
      <c r="L127" s="1" t="s">
        <v>244</v>
      </c>
      <c r="N127" s="1" t="s">
        <v>226</v>
      </c>
      <c r="O127" s="2">
        <v>50000</v>
      </c>
      <c r="P127" s="2">
        <v>0</v>
      </c>
      <c r="Q127" s="2">
        <v>0</v>
      </c>
      <c r="R127" s="2">
        <v>150000</v>
      </c>
      <c r="S127" s="3" t="s">
        <v>245</v>
      </c>
      <c r="T127" s="1" t="s">
        <v>316</v>
      </c>
    </row>
    <row r="128" spans="1:21" ht="12.75" customHeight="1" x14ac:dyDescent="0.25">
      <c r="A128" s="1">
        <v>2020</v>
      </c>
      <c r="B128" s="1" t="s">
        <v>64</v>
      </c>
      <c r="C128" s="1">
        <v>202463</v>
      </c>
      <c r="D128" s="1" t="s">
        <v>19</v>
      </c>
      <c r="E128" s="10" t="s">
        <v>319</v>
      </c>
      <c r="F128" s="1" t="s">
        <v>20</v>
      </c>
      <c r="G128" s="1" t="s">
        <v>302</v>
      </c>
      <c r="H128" s="1" t="s">
        <v>234</v>
      </c>
      <c r="I128" s="1" t="s">
        <v>235</v>
      </c>
      <c r="J128" s="1">
        <v>0</v>
      </c>
      <c r="K128" s="1" t="s">
        <v>121</v>
      </c>
      <c r="L128" s="1" t="s">
        <v>122</v>
      </c>
      <c r="N128" s="1" t="s">
        <v>70</v>
      </c>
      <c r="O128" s="2">
        <v>240000</v>
      </c>
      <c r="P128" s="2">
        <v>0</v>
      </c>
      <c r="Q128" s="2">
        <v>0</v>
      </c>
      <c r="R128" s="2">
        <v>240000</v>
      </c>
      <c r="S128" s="3" t="s">
        <v>76</v>
      </c>
      <c r="T128" s="1" t="s">
        <v>316</v>
      </c>
      <c r="U128" s="7" t="s">
        <v>320</v>
      </c>
    </row>
    <row r="129" spans="1:21" ht="12.75" customHeight="1" x14ac:dyDescent="0.25">
      <c r="A129" s="1">
        <v>2020</v>
      </c>
      <c r="B129" s="1" t="s">
        <v>64</v>
      </c>
      <c r="C129" s="1">
        <v>130787</v>
      </c>
      <c r="D129" s="1" t="s">
        <v>19</v>
      </c>
      <c r="E129" s="10" t="s">
        <v>319</v>
      </c>
      <c r="F129" s="1" t="s">
        <v>20</v>
      </c>
      <c r="G129" s="1" t="s">
        <v>302</v>
      </c>
      <c r="H129" s="1" t="s">
        <v>171</v>
      </c>
      <c r="I129" s="1" t="s">
        <v>172</v>
      </c>
      <c r="J129" s="1">
        <v>0.49200000000000005</v>
      </c>
      <c r="K129" s="1" t="s">
        <v>68</v>
      </c>
      <c r="L129" s="1" t="s">
        <v>173</v>
      </c>
      <c r="N129" s="1" t="s">
        <v>70</v>
      </c>
      <c r="O129" s="2">
        <v>400000</v>
      </c>
      <c r="P129" s="2">
        <v>0</v>
      </c>
      <c r="Q129" s="2">
        <v>100000</v>
      </c>
      <c r="R129" s="2">
        <v>500000</v>
      </c>
      <c r="S129" s="3" t="s">
        <v>89</v>
      </c>
      <c r="T129" s="1" t="s">
        <v>316</v>
      </c>
    </row>
    <row r="130" spans="1:21" ht="12.75" customHeight="1" x14ac:dyDescent="0.25">
      <c r="A130" s="1">
        <v>2020</v>
      </c>
      <c r="B130" s="1" t="s">
        <v>64</v>
      </c>
      <c r="C130" s="1">
        <v>130865</v>
      </c>
      <c r="D130" s="1" t="s">
        <v>19</v>
      </c>
      <c r="E130" s="10" t="s">
        <v>319</v>
      </c>
      <c r="F130" s="1" t="s">
        <v>20</v>
      </c>
      <c r="G130" s="14" t="s">
        <v>302</v>
      </c>
      <c r="H130" s="1" t="s">
        <v>85</v>
      </c>
      <c r="I130" s="1" t="s">
        <v>183</v>
      </c>
      <c r="J130" s="1">
        <v>0.77200000000000002</v>
      </c>
      <c r="K130" s="1" t="s">
        <v>80</v>
      </c>
      <c r="L130" s="1" t="s">
        <v>184</v>
      </c>
      <c r="N130" s="1" t="s">
        <v>70</v>
      </c>
      <c r="O130" s="2">
        <v>471000</v>
      </c>
      <c r="P130" s="2">
        <v>0</v>
      </c>
      <c r="Q130" s="2">
        <v>104100</v>
      </c>
      <c r="R130" s="2">
        <v>575100</v>
      </c>
      <c r="S130" s="3" t="s">
        <v>89</v>
      </c>
      <c r="T130" s="1" t="s">
        <v>316</v>
      </c>
    </row>
    <row r="131" spans="1:21" ht="12.75" customHeight="1" x14ac:dyDescent="0.25">
      <c r="A131" s="9">
        <v>2020</v>
      </c>
      <c r="B131" s="10" t="s">
        <v>17</v>
      </c>
      <c r="C131" s="9">
        <v>203908</v>
      </c>
      <c r="D131" s="10" t="s">
        <v>19</v>
      </c>
      <c r="E131" s="10" t="s">
        <v>319</v>
      </c>
      <c r="F131" s="10" t="s">
        <v>20</v>
      </c>
      <c r="G131" s="10" t="s">
        <v>21</v>
      </c>
      <c r="H131" s="10" t="s">
        <v>25</v>
      </c>
      <c r="I131" s="10" t="s">
        <v>272</v>
      </c>
      <c r="J131" s="11">
        <v>0</v>
      </c>
      <c r="K131" s="10" t="s">
        <v>35</v>
      </c>
      <c r="L131" s="10" t="s">
        <v>43</v>
      </c>
      <c r="M131" s="14"/>
      <c r="N131" s="12" t="s">
        <v>24</v>
      </c>
      <c r="O131" s="13">
        <v>1266661</v>
      </c>
      <c r="P131" s="13">
        <v>316665</v>
      </c>
      <c r="Q131" s="13">
        <v>0</v>
      </c>
      <c r="R131" s="15">
        <f t="shared" ref="R131:R136" si="4">SUM(O131:Q131)</f>
        <v>1583326</v>
      </c>
      <c r="S131" s="10" t="s">
        <v>18</v>
      </c>
      <c r="T131" s="1" t="s">
        <v>316</v>
      </c>
    </row>
    <row r="132" spans="1:21" ht="12.75" customHeight="1" x14ac:dyDescent="0.25">
      <c r="A132" s="9">
        <v>2020</v>
      </c>
      <c r="B132" s="10" t="s">
        <v>17</v>
      </c>
      <c r="C132" s="9">
        <v>203913</v>
      </c>
      <c r="D132" s="10" t="s">
        <v>19</v>
      </c>
      <c r="E132" s="10" t="s">
        <v>319</v>
      </c>
      <c r="F132" s="10" t="s">
        <v>20</v>
      </c>
      <c r="G132" s="10" t="s">
        <v>21</v>
      </c>
      <c r="H132" s="10" t="s">
        <v>242</v>
      </c>
      <c r="I132" s="10" t="s">
        <v>272</v>
      </c>
      <c r="J132" s="11">
        <v>0</v>
      </c>
      <c r="K132" s="10" t="s">
        <v>27</v>
      </c>
      <c r="L132" s="10" t="s">
        <v>44</v>
      </c>
      <c r="M132" s="14"/>
      <c r="N132" s="12" t="s">
        <v>24</v>
      </c>
      <c r="O132" s="13">
        <v>144000</v>
      </c>
      <c r="P132" s="13">
        <v>36000</v>
      </c>
      <c r="Q132" s="13">
        <v>0</v>
      </c>
      <c r="R132" s="15">
        <f t="shared" si="4"/>
        <v>180000</v>
      </c>
      <c r="S132" s="10" t="s">
        <v>18</v>
      </c>
      <c r="T132" s="1" t="s">
        <v>316</v>
      </c>
    </row>
    <row r="133" spans="1:21" ht="12.75" customHeight="1" x14ac:dyDescent="0.25">
      <c r="A133" s="9">
        <v>2020</v>
      </c>
      <c r="B133" s="10" t="s">
        <v>17</v>
      </c>
      <c r="C133" s="9">
        <v>203909</v>
      </c>
      <c r="D133" s="10" t="s">
        <v>19</v>
      </c>
      <c r="E133" s="10" t="s">
        <v>319</v>
      </c>
      <c r="F133" s="10" t="s">
        <v>20</v>
      </c>
      <c r="G133" s="10" t="s">
        <v>21</v>
      </c>
      <c r="H133" s="10" t="s">
        <v>25</v>
      </c>
      <c r="I133" s="10" t="s">
        <v>272</v>
      </c>
      <c r="J133" s="11">
        <v>0</v>
      </c>
      <c r="K133" s="10" t="s">
        <v>35</v>
      </c>
      <c r="L133" s="10" t="s">
        <v>50</v>
      </c>
      <c r="M133" s="14"/>
      <c r="N133" s="12" t="s">
        <v>24</v>
      </c>
      <c r="O133" s="13">
        <v>60000</v>
      </c>
      <c r="P133" s="13">
        <v>15000</v>
      </c>
      <c r="Q133" s="13">
        <v>0</v>
      </c>
      <c r="R133" s="15">
        <f t="shared" si="4"/>
        <v>75000</v>
      </c>
      <c r="S133" s="10" t="s">
        <v>45</v>
      </c>
      <c r="T133" s="1" t="s">
        <v>316</v>
      </c>
    </row>
    <row r="134" spans="1:21" ht="12.75" customHeight="1" x14ac:dyDescent="0.25">
      <c r="A134" s="9">
        <v>2020</v>
      </c>
      <c r="B134" s="10" t="s">
        <v>17</v>
      </c>
      <c r="C134" s="9">
        <v>203911</v>
      </c>
      <c r="D134" s="10" t="s">
        <v>19</v>
      </c>
      <c r="E134" s="10" t="s">
        <v>319</v>
      </c>
      <c r="F134" s="10" t="s">
        <v>20</v>
      </c>
      <c r="G134" s="10" t="s">
        <v>21</v>
      </c>
      <c r="H134" s="10" t="s">
        <v>242</v>
      </c>
      <c r="I134" s="10" t="s">
        <v>272</v>
      </c>
      <c r="J134" s="11">
        <v>0</v>
      </c>
      <c r="K134" s="10" t="s">
        <v>27</v>
      </c>
      <c r="L134" s="10" t="s">
        <v>284</v>
      </c>
      <c r="M134" s="14"/>
      <c r="N134" s="12" t="s">
        <v>24</v>
      </c>
      <c r="O134" s="13">
        <v>144000</v>
      </c>
      <c r="P134" s="13">
        <v>36000</v>
      </c>
      <c r="Q134" s="13">
        <v>0</v>
      </c>
      <c r="R134" s="15">
        <f t="shared" si="4"/>
        <v>180000</v>
      </c>
      <c r="S134" s="10" t="s">
        <v>56</v>
      </c>
      <c r="T134" s="1" t="s">
        <v>316</v>
      </c>
    </row>
    <row r="135" spans="1:21" ht="12.75" customHeight="1" x14ac:dyDescent="0.25">
      <c r="A135" s="9">
        <v>2020</v>
      </c>
      <c r="B135" s="10" t="s">
        <v>17</v>
      </c>
      <c r="C135" s="9">
        <v>203912</v>
      </c>
      <c r="D135" s="10" t="s">
        <v>19</v>
      </c>
      <c r="E135" s="10" t="s">
        <v>319</v>
      </c>
      <c r="F135" s="10" t="s">
        <v>20</v>
      </c>
      <c r="G135" s="10" t="s">
        <v>21</v>
      </c>
      <c r="H135" s="10" t="s">
        <v>242</v>
      </c>
      <c r="I135" s="10" t="s">
        <v>272</v>
      </c>
      <c r="J135" s="11">
        <v>0</v>
      </c>
      <c r="K135" s="10" t="s">
        <v>27</v>
      </c>
      <c r="L135" s="10" t="s">
        <v>242</v>
      </c>
      <c r="M135" s="14"/>
      <c r="N135" s="12" t="s">
        <v>24</v>
      </c>
      <c r="O135" s="13">
        <v>210400</v>
      </c>
      <c r="P135" s="13">
        <v>52600</v>
      </c>
      <c r="Q135" s="13">
        <v>0</v>
      </c>
      <c r="R135" s="15">
        <f t="shared" si="4"/>
        <v>263000</v>
      </c>
      <c r="S135" s="10" t="s">
        <v>136</v>
      </c>
      <c r="T135" s="1" t="s">
        <v>316</v>
      </c>
      <c r="U135" s="7" t="s">
        <v>320</v>
      </c>
    </row>
    <row r="136" spans="1:21" ht="12.75" customHeight="1" x14ac:dyDescent="0.25">
      <c r="A136" s="9">
        <v>2020</v>
      </c>
      <c r="B136" s="10" t="s">
        <v>17</v>
      </c>
      <c r="C136" s="9">
        <v>203914</v>
      </c>
      <c r="D136" s="10" t="s">
        <v>19</v>
      </c>
      <c r="E136" s="10" t="s">
        <v>319</v>
      </c>
      <c r="F136" s="10" t="s">
        <v>20</v>
      </c>
      <c r="G136" s="10" t="s">
        <v>21</v>
      </c>
      <c r="H136" s="10" t="s">
        <v>274</v>
      </c>
      <c r="I136" s="10" t="s">
        <v>272</v>
      </c>
      <c r="J136" s="11">
        <v>0</v>
      </c>
      <c r="K136" s="10" t="s">
        <v>49</v>
      </c>
      <c r="L136" s="10" t="s">
        <v>292</v>
      </c>
      <c r="M136" s="14"/>
      <c r="N136" s="12" t="s">
        <v>24</v>
      </c>
      <c r="O136" s="13">
        <v>0</v>
      </c>
      <c r="P136" s="13">
        <v>386000</v>
      </c>
      <c r="Q136" s="13">
        <v>0</v>
      </c>
      <c r="R136" s="15">
        <f t="shared" si="4"/>
        <v>386000</v>
      </c>
      <c r="S136" s="10" t="s">
        <v>59</v>
      </c>
      <c r="T136" s="1" t="s">
        <v>316</v>
      </c>
    </row>
    <row r="137" spans="1:21" ht="12.75" customHeight="1" x14ac:dyDescent="0.25">
      <c r="A137" s="9">
        <v>2020</v>
      </c>
      <c r="B137" s="10" t="s">
        <v>102</v>
      </c>
      <c r="C137" s="9">
        <v>131843</v>
      </c>
      <c r="D137" s="10" t="s">
        <v>19</v>
      </c>
      <c r="E137" s="10" t="s">
        <v>319</v>
      </c>
      <c r="F137" s="10" t="s">
        <v>20</v>
      </c>
      <c r="G137" s="10" t="s">
        <v>103</v>
      </c>
      <c r="H137" s="10" t="s">
        <v>123</v>
      </c>
      <c r="I137" s="10" t="s">
        <v>194</v>
      </c>
      <c r="J137" s="11">
        <v>4.0860000000000003</v>
      </c>
      <c r="K137" s="10" t="s">
        <v>154</v>
      </c>
      <c r="L137" s="10" t="s">
        <v>195</v>
      </c>
      <c r="N137" s="12" t="s">
        <v>115</v>
      </c>
      <c r="O137" s="13">
        <v>0</v>
      </c>
      <c r="P137" s="13">
        <v>1500000</v>
      </c>
      <c r="Q137" s="13">
        <v>0</v>
      </c>
      <c r="R137" s="13">
        <v>1500000</v>
      </c>
      <c r="S137" s="10" t="s">
        <v>298</v>
      </c>
      <c r="T137" s="1" t="s">
        <v>316</v>
      </c>
    </row>
    <row r="138" spans="1:21" ht="12.75" customHeight="1" x14ac:dyDescent="0.25">
      <c r="A138" s="1">
        <v>2020</v>
      </c>
      <c r="B138" s="1" t="s">
        <v>102</v>
      </c>
      <c r="C138" s="1">
        <v>200684</v>
      </c>
      <c r="D138" s="1" t="s">
        <v>19</v>
      </c>
      <c r="E138" s="10" t="s">
        <v>319</v>
      </c>
      <c r="F138" s="1" t="s">
        <v>20</v>
      </c>
      <c r="G138" s="1" t="s">
        <v>103</v>
      </c>
      <c r="H138" s="1" t="s">
        <v>132</v>
      </c>
      <c r="I138" s="1" t="s">
        <v>213</v>
      </c>
      <c r="J138" s="1">
        <v>0.191</v>
      </c>
      <c r="K138" s="1" t="s">
        <v>154</v>
      </c>
      <c r="L138" s="7" t="s">
        <v>324</v>
      </c>
      <c r="N138" s="1" t="s">
        <v>115</v>
      </c>
      <c r="O138" s="2">
        <v>25046</v>
      </c>
      <c r="P138" s="2">
        <v>5554</v>
      </c>
      <c r="Q138" s="2">
        <v>0</v>
      </c>
      <c r="R138" s="2">
        <v>30600</v>
      </c>
      <c r="S138" s="3" t="s">
        <v>144</v>
      </c>
      <c r="T138" s="1" t="s">
        <v>316</v>
      </c>
    </row>
    <row r="139" spans="1:21" ht="12.75" customHeight="1" x14ac:dyDescent="0.25">
      <c r="A139" s="1">
        <v>2020</v>
      </c>
      <c r="B139" s="1" t="s">
        <v>102</v>
      </c>
      <c r="C139" s="1">
        <v>203692</v>
      </c>
      <c r="D139" s="1" t="s">
        <v>19</v>
      </c>
      <c r="E139" s="10" t="s">
        <v>319</v>
      </c>
      <c r="F139" s="1" t="s">
        <v>20</v>
      </c>
      <c r="G139" s="1" t="s">
        <v>103</v>
      </c>
      <c r="H139" s="1" t="s">
        <v>73</v>
      </c>
      <c r="I139" s="1" t="s">
        <v>257</v>
      </c>
      <c r="J139" s="1">
        <v>1.1040000000000001</v>
      </c>
      <c r="K139" s="1" t="s">
        <v>211</v>
      </c>
      <c r="L139" s="1" t="s">
        <v>212</v>
      </c>
      <c r="N139" s="1" t="s">
        <v>70</v>
      </c>
      <c r="O139" s="2">
        <v>434439</v>
      </c>
      <c r="P139" s="2">
        <v>96336</v>
      </c>
      <c r="Q139" s="2">
        <v>0</v>
      </c>
      <c r="R139" s="2">
        <v>530775</v>
      </c>
      <c r="S139" s="3" t="s">
        <v>144</v>
      </c>
      <c r="T139" s="1" t="s">
        <v>316</v>
      </c>
    </row>
    <row r="140" spans="1:21" ht="12.75" customHeight="1" x14ac:dyDescent="0.25">
      <c r="A140" s="1">
        <v>2020</v>
      </c>
      <c r="B140" s="1" t="s">
        <v>102</v>
      </c>
      <c r="C140" s="1">
        <v>203693</v>
      </c>
      <c r="D140" s="1" t="s">
        <v>19</v>
      </c>
      <c r="E140" s="10" t="s">
        <v>319</v>
      </c>
      <c r="F140" s="1" t="s">
        <v>20</v>
      </c>
      <c r="G140" s="1" t="s">
        <v>103</v>
      </c>
      <c r="H140" s="1" t="s">
        <v>73</v>
      </c>
      <c r="I140" s="1" t="s">
        <v>258</v>
      </c>
      <c r="J140" s="1">
        <v>1.7829999999999999</v>
      </c>
      <c r="K140" s="1" t="s">
        <v>211</v>
      </c>
      <c r="L140" s="1" t="s">
        <v>259</v>
      </c>
      <c r="N140" s="1" t="s">
        <v>70</v>
      </c>
      <c r="O140" s="2">
        <v>296733</v>
      </c>
      <c r="P140" s="2">
        <v>65800</v>
      </c>
      <c r="Q140" s="2">
        <v>0</v>
      </c>
      <c r="R140" s="2">
        <v>362533</v>
      </c>
      <c r="S140" s="3" t="s">
        <v>144</v>
      </c>
      <c r="T140" s="1" t="s">
        <v>316</v>
      </c>
    </row>
    <row r="141" spans="1:21" ht="12.75" customHeight="1" x14ac:dyDescent="0.25">
      <c r="A141" s="1">
        <v>2020</v>
      </c>
      <c r="B141" s="1" t="s">
        <v>102</v>
      </c>
      <c r="C141" s="1">
        <v>203698</v>
      </c>
      <c r="D141" s="1" t="s">
        <v>19</v>
      </c>
      <c r="E141" s="10" t="s">
        <v>319</v>
      </c>
      <c r="F141" s="1" t="s">
        <v>20</v>
      </c>
      <c r="G141" s="1" t="s">
        <v>103</v>
      </c>
      <c r="H141" s="1" t="s">
        <v>132</v>
      </c>
      <c r="I141" s="1" t="s">
        <v>240</v>
      </c>
      <c r="J141" s="1">
        <v>22.114000000000001</v>
      </c>
      <c r="K141" s="1" t="s">
        <v>211</v>
      </c>
      <c r="L141" s="1" t="s">
        <v>241</v>
      </c>
      <c r="N141" s="1" t="s">
        <v>70</v>
      </c>
      <c r="O141" s="2">
        <v>64452</v>
      </c>
      <c r="P141" s="2">
        <v>14148</v>
      </c>
      <c r="Q141" s="2">
        <v>0</v>
      </c>
      <c r="R141" s="2">
        <v>392986</v>
      </c>
      <c r="S141" s="3" t="s">
        <v>108</v>
      </c>
      <c r="T141" s="1" t="s">
        <v>316</v>
      </c>
    </row>
    <row r="142" spans="1:21" ht="12.75" customHeight="1" x14ac:dyDescent="0.25">
      <c r="A142" s="4">
        <v>2021</v>
      </c>
      <c r="B142" s="4" t="s">
        <v>102</v>
      </c>
      <c r="C142" s="4">
        <v>130008</v>
      </c>
      <c r="D142" s="4" t="s">
        <v>19</v>
      </c>
      <c r="E142" s="19" t="s">
        <v>303</v>
      </c>
      <c r="F142" s="4" t="s">
        <v>20</v>
      </c>
      <c r="G142" s="4" t="s">
        <v>103</v>
      </c>
      <c r="H142" s="4" t="s">
        <v>123</v>
      </c>
      <c r="I142" s="4" t="s">
        <v>153</v>
      </c>
      <c r="J142" s="4">
        <v>4.7210000000000001</v>
      </c>
      <c r="K142" s="4" t="s">
        <v>154</v>
      </c>
      <c r="L142" s="4" t="s">
        <v>155</v>
      </c>
      <c r="M142" s="4"/>
      <c r="N142" s="4" t="s">
        <v>70</v>
      </c>
      <c r="O142" s="5">
        <v>66431475</v>
      </c>
      <c r="P142" s="5">
        <v>7381275</v>
      </c>
      <c r="Q142" s="5">
        <v>0</v>
      </c>
      <c r="R142" s="5">
        <v>73812750</v>
      </c>
      <c r="S142" s="6" t="s">
        <v>116</v>
      </c>
      <c r="T142" s="8" t="s">
        <v>316</v>
      </c>
      <c r="U142" s="8" t="s">
        <v>329</v>
      </c>
    </row>
    <row r="143" spans="1:21" ht="12.75" customHeight="1" x14ac:dyDescent="0.25">
      <c r="A143" s="20">
        <v>2021</v>
      </c>
      <c r="B143" s="19" t="s">
        <v>102</v>
      </c>
      <c r="C143" s="20">
        <v>132824</v>
      </c>
      <c r="D143" s="19" t="s">
        <v>19</v>
      </c>
      <c r="E143" s="19" t="s">
        <v>303</v>
      </c>
      <c r="F143" s="19" t="s">
        <v>20</v>
      </c>
      <c r="G143" s="19" t="s">
        <v>103</v>
      </c>
      <c r="H143" s="19" t="s">
        <v>198</v>
      </c>
      <c r="I143" s="19" t="s">
        <v>199</v>
      </c>
      <c r="J143" s="21">
        <v>6.3520000000000003</v>
      </c>
      <c r="K143" s="19" t="s">
        <v>154</v>
      </c>
      <c r="L143" s="19" t="s">
        <v>154</v>
      </c>
      <c r="M143" s="4"/>
      <c r="N143" s="22" t="s">
        <v>226</v>
      </c>
      <c r="O143" s="23">
        <v>0</v>
      </c>
      <c r="P143" s="23">
        <v>4000000</v>
      </c>
      <c r="Q143" s="23">
        <v>0</v>
      </c>
      <c r="R143" s="23">
        <v>4000000</v>
      </c>
      <c r="S143" s="19" t="s">
        <v>298</v>
      </c>
      <c r="T143" s="4" t="s">
        <v>316</v>
      </c>
      <c r="U143" s="4"/>
    </row>
    <row r="144" spans="1:21" ht="12.75" customHeight="1" x14ac:dyDescent="0.25">
      <c r="A144" s="20">
        <v>2021</v>
      </c>
      <c r="B144" s="19" t="s">
        <v>102</v>
      </c>
      <c r="C144" s="20">
        <v>132824</v>
      </c>
      <c r="D144" s="19" t="s">
        <v>19</v>
      </c>
      <c r="E144" s="19" t="s">
        <v>303</v>
      </c>
      <c r="F144" s="19" t="s">
        <v>20</v>
      </c>
      <c r="G144" s="19" t="s">
        <v>103</v>
      </c>
      <c r="H144" s="19" t="s">
        <v>198</v>
      </c>
      <c r="I144" s="19" t="s">
        <v>199</v>
      </c>
      <c r="J144" s="21">
        <v>6.3520000000000003</v>
      </c>
      <c r="K144" s="19" t="s">
        <v>154</v>
      </c>
      <c r="L144" s="19" t="s">
        <v>154</v>
      </c>
      <c r="M144" s="4"/>
      <c r="N144" s="22" t="s">
        <v>297</v>
      </c>
      <c r="O144" s="23">
        <v>0</v>
      </c>
      <c r="P144" s="23">
        <v>1810000</v>
      </c>
      <c r="Q144" s="23">
        <v>0</v>
      </c>
      <c r="R144" s="23">
        <v>1810000</v>
      </c>
      <c r="S144" s="19" t="s">
        <v>298</v>
      </c>
      <c r="T144" s="4" t="s">
        <v>316</v>
      </c>
      <c r="U144" s="4"/>
    </row>
    <row r="145" spans="1:21" ht="12.75" customHeight="1" x14ac:dyDescent="0.25">
      <c r="A145" s="20">
        <v>2021</v>
      </c>
      <c r="B145" s="19" t="s">
        <v>102</v>
      </c>
      <c r="C145" s="20">
        <v>204332</v>
      </c>
      <c r="D145" s="19" t="s">
        <v>19</v>
      </c>
      <c r="E145" s="19" t="s">
        <v>303</v>
      </c>
      <c r="F145" s="19" t="s">
        <v>20</v>
      </c>
      <c r="G145" s="19" t="s">
        <v>103</v>
      </c>
      <c r="H145" s="19" t="s">
        <v>123</v>
      </c>
      <c r="I145" s="19" t="s">
        <v>269</v>
      </c>
      <c r="J145" s="21">
        <v>0</v>
      </c>
      <c r="K145" s="19" t="s">
        <v>191</v>
      </c>
      <c r="L145" s="19" t="s">
        <v>270</v>
      </c>
      <c r="M145" s="4"/>
      <c r="N145" s="22" t="s">
        <v>226</v>
      </c>
      <c r="O145" s="23">
        <v>0</v>
      </c>
      <c r="P145" s="23">
        <v>15000</v>
      </c>
      <c r="Q145" s="23">
        <v>0</v>
      </c>
      <c r="R145" s="23">
        <v>15000</v>
      </c>
      <c r="S145" s="19" t="s">
        <v>298</v>
      </c>
      <c r="T145" s="4" t="s">
        <v>316</v>
      </c>
      <c r="U145" s="4"/>
    </row>
    <row r="146" spans="1:21" ht="65.349999999999994" customHeight="1" x14ac:dyDescent="0.25">
      <c r="A146" s="4">
        <v>2022</v>
      </c>
      <c r="B146" s="4" t="s">
        <v>102</v>
      </c>
      <c r="C146" s="4">
        <v>132664</v>
      </c>
      <c r="D146" s="4" t="s">
        <v>19</v>
      </c>
      <c r="E146" s="19" t="s">
        <v>303</v>
      </c>
      <c r="F146" s="4" t="s">
        <v>20</v>
      </c>
      <c r="G146" s="4" t="s">
        <v>103</v>
      </c>
      <c r="H146" s="4" t="s">
        <v>148</v>
      </c>
      <c r="I146" s="4" t="s">
        <v>196</v>
      </c>
      <c r="J146" s="4">
        <v>0.53100000000000003</v>
      </c>
      <c r="K146" s="4" t="s">
        <v>197</v>
      </c>
      <c r="L146" s="8" t="s">
        <v>313</v>
      </c>
      <c r="M146" s="4"/>
      <c r="N146" s="4" t="s">
        <v>70</v>
      </c>
      <c r="O146" s="5">
        <v>1473300</v>
      </c>
      <c r="P146" s="5">
        <v>326700</v>
      </c>
      <c r="Q146" s="5">
        <v>0</v>
      </c>
      <c r="R146" s="5">
        <v>1800000</v>
      </c>
      <c r="S146" s="6" t="s">
        <v>136</v>
      </c>
      <c r="T146" s="4" t="s">
        <v>316</v>
      </c>
      <c r="U146" s="18" t="s">
        <v>323</v>
      </c>
    </row>
    <row r="147" spans="1:21" ht="12.75" customHeight="1" x14ac:dyDescent="0.25">
      <c r="A147" s="4">
        <v>2022</v>
      </c>
      <c r="B147" s="4" t="s">
        <v>102</v>
      </c>
      <c r="C147" s="4">
        <v>131843</v>
      </c>
      <c r="D147" s="4" t="s">
        <v>19</v>
      </c>
      <c r="E147" s="19" t="s">
        <v>303</v>
      </c>
      <c r="F147" s="4" t="s">
        <v>20</v>
      </c>
      <c r="G147" s="4" t="s">
        <v>103</v>
      </c>
      <c r="H147" s="4" t="s">
        <v>123</v>
      </c>
      <c r="I147" s="4" t="s">
        <v>194</v>
      </c>
      <c r="J147" s="4">
        <v>4.0860000000000003</v>
      </c>
      <c r="K147" s="4" t="s">
        <v>154</v>
      </c>
      <c r="L147" s="4" t="s">
        <v>195</v>
      </c>
      <c r="M147" s="4"/>
      <c r="N147" s="4" t="s">
        <v>70</v>
      </c>
      <c r="O147" s="5">
        <v>43015666</v>
      </c>
      <c r="P147" s="5">
        <v>4779518</v>
      </c>
      <c r="Q147" s="5">
        <v>0</v>
      </c>
      <c r="R147" s="5">
        <v>47795184</v>
      </c>
      <c r="S147" s="6" t="s">
        <v>116</v>
      </c>
      <c r="T147" s="4" t="s">
        <v>316</v>
      </c>
      <c r="U147" s="4"/>
    </row>
    <row r="148" spans="1:21" ht="12.75" customHeight="1" x14ac:dyDescent="0.25">
      <c r="A148" s="4">
        <v>2022</v>
      </c>
      <c r="B148" s="4" t="s">
        <v>102</v>
      </c>
      <c r="C148" s="4">
        <v>132824</v>
      </c>
      <c r="D148" s="4" t="s">
        <v>19</v>
      </c>
      <c r="E148" s="19" t="s">
        <v>303</v>
      </c>
      <c r="F148" s="4" t="s">
        <v>20</v>
      </c>
      <c r="G148" s="4" t="s">
        <v>103</v>
      </c>
      <c r="H148" s="4" t="s">
        <v>198</v>
      </c>
      <c r="I148" s="4" t="s">
        <v>199</v>
      </c>
      <c r="J148" s="4">
        <v>6.3520000000000003</v>
      </c>
      <c r="K148" s="4" t="s">
        <v>154</v>
      </c>
      <c r="L148" s="4" t="s">
        <v>154</v>
      </c>
      <c r="M148" s="4"/>
      <c r="N148" s="4" t="s">
        <v>115</v>
      </c>
      <c r="O148" s="5">
        <v>22500</v>
      </c>
      <c r="P148" s="5">
        <v>2500</v>
      </c>
      <c r="Q148" s="5">
        <v>0</v>
      </c>
      <c r="R148" s="5">
        <v>25000</v>
      </c>
      <c r="S148" s="6" t="s">
        <v>116</v>
      </c>
      <c r="T148" s="4" t="s">
        <v>316</v>
      </c>
      <c r="U148" s="4"/>
    </row>
    <row r="149" spans="1:21" ht="12.75" customHeight="1" x14ac:dyDescent="0.25">
      <c r="A149" s="4">
        <v>2022</v>
      </c>
      <c r="B149" s="4" t="s">
        <v>102</v>
      </c>
      <c r="C149" s="4">
        <v>200684</v>
      </c>
      <c r="D149" s="4" t="s">
        <v>19</v>
      </c>
      <c r="E149" s="19" t="s">
        <v>303</v>
      </c>
      <c r="F149" s="4" t="s">
        <v>20</v>
      </c>
      <c r="G149" s="4" t="s">
        <v>103</v>
      </c>
      <c r="H149" s="4" t="s">
        <v>132</v>
      </c>
      <c r="I149" s="4" t="s">
        <v>213</v>
      </c>
      <c r="J149" s="4">
        <v>0.191</v>
      </c>
      <c r="K149" s="4" t="s">
        <v>154</v>
      </c>
      <c r="L149" s="8" t="s">
        <v>324</v>
      </c>
      <c r="M149" s="4"/>
      <c r="N149" s="4" t="s">
        <v>70</v>
      </c>
      <c r="O149" s="5">
        <v>1072502</v>
      </c>
      <c r="P149" s="5">
        <v>237825</v>
      </c>
      <c r="Q149" s="5">
        <v>0</v>
      </c>
      <c r="R149" s="5">
        <v>1310327</v>
      </c>
      <c r="S149" s="6" t="s">
        <v>144</v>
      </c>
      <c r="T149" s="4" t="s">
        <v>316</v>
      </c>
      <c r="U149" s="4"/>
    </row>
    <row r="150" spans="1:21" ht="12.75" customHeight="1" x14ac:dyDescent="0.25">
      <c r="A150" s="4">
        <v>2022</v>
      </c>
      <c r="B150" s="4" t="s">
        <v>102</v>
      </c>
      <c r="C150" s="4">
        <v>201978</v>
      </c>
      <c r="D150" s="4" t="s">
        <v>19</v>
      </c>
      <c r="E150" s="19" t="s">
        <v>303</v>
      </c>
      <c r="F150" s="4" t="s">
        <v>20</v>
      </c>
      <c r="G150" s="4" t="s">
        <v>103</v>
      </c>
      <c r="H150" s="4" t="s">
        <v>63</v>
      </c>
      <c r="I150" s="4" t="s">
        <v>219</v>
      </c>
      <c r="J150" s="4">
        <v>0</v>
      </c>
      <c r="K150" s="4" t="s">
        <v>217</v>
      </c>
      <c r="L150" s="4" t="s">
        <v>218</v>
      </c>
      <c r="M150" s="4"/>
      <c r="N150" s="4" t="s">
        <v>70</v>
      </c>
      <c r="O150" s="5">
        <v>36833</v>
      </c>
      <c r="P150" s="5">
        <v>8168</v>
      </c>
      <c r="Q150" s="5">
        <v>0</v>
      </c>
      <c r="R150" s="5">
        <v>45000</v>
      </c>
      <c r="S150" s="6" t="s">
        <v>108</v>
      </c>
      <c r="T150" s="4" t="s">
        <v>316</v>
      </c>
      <c r="U150" s="4"/>
    </row>
    <row r="151" spans="1:21" ht="12.75" customHeight="1" x14ac:dyDescent="0.25">
      <c r="A151" s="4">
        <v>2022</v>
      </c>
      <c r="B151" s="4" t="s">
        <v>102</v>
      </c>
      <c r="C151" s="4">
        <v>204423</v>
      </c>
      <c r="D151" s="4" t="s">
        <v>19</v>
      </c>
      <c r="E151" s="19" t="s">
        <v>303</v>
      </c>
      <c r="F151" s="4" t="s">
        <v>20</v>
      </c>
      <c r="G151" s="4" t="s">
        <v>103</v>
      </c>
      <c r="H151" s="4" t="s">
        <v>271</v>
      </c>
      <c r="I151" s="4" t="s">
        <v>246</v>
      </c>
      <c r="J151" s="4">
        <v>0.35699999999999998</v>
      </c>
      <c r="K151" s="4" t="s">
        <v>121</v>
      </c>
      <c r="L151" s="4" t="s">
        <v>244</v>
      </c>
      <c r="M151" s="4"/>
      <c r="N151" s="4" t="s">
        <v>70</v>
      </c>
      <c r="O151" s="5">
        <v>230000</v>
      </c>
      <c r="P151" s="5">
        <v>0</v>
      </c>
      <c r="Q151" s="5">
        <v>0</v>
      </c>
      <c r="R151" s="5">
        <v>730538</v>
      </c>
      <c r="S151" s="6" t="s">
        <v>245</v>
      </c>
      <c r="T151" s="4" t="s">
        <v>316</v>
      </c>
      <c r="U151" s="4"/>
    </row>
    <row r="152" spans="1:21" ht="12.75" customHeight="1" x14ac:dyDescent="0.25">
      <c r="A152" s="4">
        <v>2023</v>
      </c>
      <c r="B152" s="4" t="s">
        <v>102</v>
      </c>
      <c r="C152" s="4">
        <v>128907</v>
      </c>
      <c r="D152" s="4" t="s">
        <v>19</v>
      </c>
      <c r="E152" s="19" t="s">
        <v>303</v>
      </c>
      <c r="F152" s="4" t="s">
        <v>20</v>
      </c>
      <c r="G152" s="4" t="s">
        <v>103</v>
      </c>
      <c r="H152" s="4" t="s">
        <v>148</v>
      </c>
      <c r="I152" s="4" t="s">
        <v>149</v>
      </c>
      <c r="J152" s="4">
        <v>5.375</v>
      </c>
      <c r="K152" s="4" t="s">
        <v>68</v>
      </c>
      <c r="L152" s="4" t="s">
        <v>150</v>
      </c>
      <c r="M152" s="4"/>
      <c r="N152" s="4" t="s">
        <v>70</v>
      </c>
      <c r="O152" s="5">
        <v>15750000</v>
      </c>
      <c r="P152" s="5">
        <v>1750000</v>
      </c>
      <c r="Q152" s="5">
        <v>0</v>
      </c>
      <c r="R152" s="5">
        <v>17500000</v>
      </c>
      <c r="S152" s="6" t="s">
        <v>116</v>
      </c>
      <c r="T152" s="4" t="s">
        <v>316</v>
      </c>
      <c r="U152" s="4"/>
    </row>
    <row r="153" spans="1:21" ht="12.75" customHeight="1" x14ac:dyDescent="0.25">
      <c r="A153" s="4">
        <v>2024</v>
      </c>
      <c r="B153" s="4" t="s">
        <v>102</v>
      </c>
      <c r="C153" s="4">
        <v>132824</v>
      </c>
      <c r="D153" s="4" t="s">
        <v>19</v>
      </c>
      <c r="E153" s="19" t="s">
        <v>303</v>
      </c>
      <c r="F153" s="4" t="s">
        <v>20</v>
      </c>
      <c r="G153" s="4" t="s">
        <v>103</v>
      </c>
      <c r="H153" s="4" t="s">
        <v>198</v>
      </c>
      <c r="I153" s="4" t="s">
        <v>199</v>
      </c>
      <c r="J153" s="4">
        <v>6.3520000000000003</v>
      </c>
      <c r="K153" s="4" t="s">
        <v>154</v>
      </c>
      <c r="L153" s="4" t="s">
        <v>154</v>
      </c>
      <c r="M153" s="4"/>
      <c r="N153" s="4" t="s">
        <v>70</v>
      </c>
      <c r="O153" s="5">
        <v>73308600</v>
      </c>
      <c r="P153" s="5">
        <v>8145400</v>
      </c>
      <c r="Q153" s="5">
        <v>0</v>
      </c>
      <c r="R153" s="5">
        <v>81454000</v>
      </c>
      <c r="S153" s="6" t="s">
        <v>116</v>
      </c>
      <c r="T153" s="4" t="s">
        <v>316</v>
      </c>
      <c r="U153" s="4"/>
    </row>
    <row r="154" spans="1:21" ht="12.75" customHeight="1" x14ac:dyDescent="0.25">
      <c r="A154" s="4">
        <v>2024</v>
      </c>
      <c r="B154" s="4" t="s">
        <v>102</v>
      </c>
      <c r="C154" s="4">
        <v>204332</v>
      </c>
      <c r="D154" s="4" t="s">
        <v>19</v>
      </c>
      <c r="E154" s="19" t="s">
        <v>303</v>
      </c>
      <c r="F154" s="4" t="s">
        <v>20</v>
      </c>
      <c r="G154" s="4" t="s">
        <v>103</v>
      </c>
      <c r="H154" s="4" t="s">
        <v>123</v>
      </c>
      <c r="I154" s="4" t="s">
        <v>269</v>
      </c>
      <c r="J154" s="4">
        <v>0</v>
      </c>
      <c r="K154" s="4" t="s">
        <v>191</v>
      </c>
      <c r="L154" s="8" t="s">
        <v>322</v>
      </c>
      <c r="M154" s="4"/>
      <c r="N154" s="4" t="s">
        <v>70</v>
      </c>
      <c r="O154" s="5">
        <v>90036</v>
      </c>
      <c r="P154" s="5">
        <v>19966</v>
      </c>
      <c r="Q154" s="5">
        <v>0</v>
      </c>
      <c r="R154" s="5">
        <v>110000</v>
      </c>
      <c r="S154" s="6" t="s">
        <v>108</v>
      </c>
      <c r="T154" s="4" t="s">
        <v>316</v>
      </c>
      <c r="U154" s="4"/>
    </row>
    <row r="155" spans="1:21" ht="12.75" customHeight="1" x14ac:dyDescent="0.25">
      <c r="A155" s="1">
        <v>2045</v>
      </c>
      <c r="B155" s="14" t="s">
        <v>102</v>
      </c>
      <c r="D155" s="1" t="s">
        <v>19</v>
      </c>
      <c r="E155" s="10" t="s">
        <v>303</v>
      </c>
      <c r="F155" s="1" t="s">
        <v>20</v>
      </c>
      <c r="G155" s="1" t="s">
        <v>103</v>
      </c>
      <c r="H155" s="14" t="s">
        <v>63</v>
      </c>
      <c r="I155" s="1" t="s">
        <v>276</v>
      </c>
      <c r="J155" s="1">
        <v>2.5</v>
      </c>
      <c r="K155" s="14" t="s">
        <v>278</v>
      </c>
      <c r="L155" s="1" t="s">
        <v>277</v>
      </c>
      <c r="N155" s="14" t="s">
        <v>70</v>
      </c>
      <c r="O155" s="2">
        <v>22806000</v>
      </c>
      <c r="P155" s="2">
        <v>17764000</v>
      </c>
      <c r="Q155" s="2">
        <v>0</v>
      </c>
      <c r="R155" s="2">
        <v>40570000</v>
      </c>
      <c r="S155" s="16" t="s">
        <v>279</v>
      </c>
      <c r="T155" s="7" t="s">
        <v>304</v>
      </c>
      <c r="U155" s="7" t="s">
        <v>329</v>
      </c>
    </row>
    <row r="156" spans="1:21" s="27" customFormat="1" ht="12.75" customHeight="1" x14ac:dyDescent="0.25">
      <c r="A156" s="24">
        <v>2018</v>
      </c>
      <c r="B156" s="24" t="s">
        <v>102</v>
      </c>
      <c r="C156" s="24">
        <v>200709</v>
      </c>
      <c r="D156" s="24" t="s">
        <v>305</v>
      </c>
      <c r="E156" s="24" t="s">
        <v>306</v>
      </c>
      <c r="F156" s="24" t="s">
        <v>307</v>
      </c>
      <c r="G156" s="24" t="s">
        <v>103</v>
      </c>
      <c r="H156" s="24" t="s">
        <v>308</v>
      </c>
      <c r="I156" s="24" t="s">
        <v>309</v>
      </c>
      <c r="J156" s="24"/>
      <c r="K156" s="24" t="s">
        <v>310</v>
      </c>
      <c r="L156" s="24" t="s">
        <v>311</v>
      </c>
      <c r="M156" s="24"/>
      <c r="N156" s="24" t="s">
        <v>70</v>
      </c>
      <c r="O156" s="25">
        <v>1213017</v>
      </c>
      <c r="P156" s="25">
        <v>268983</v>
      </c>
      <c r="Q156" s="25">
        <v>0</v>
      </c>
      <c r="R156" s="25">
        <v>1482000</v>
      </c>
      <c r="S156" s="26" t="s">
        <v>81</v>
      </c>
      <c r="T156" s="24" t="s">
        <v>316</v>
      </c>
      <c r="U156" s="24" t="s">
        <v>321</v>
      </c>
    </row>
  </sheetData>
  <autoFilter ref="A1:U156" xr:uid="{00000000-0009-0000-0000-000000000000}"/>
  <sortState ref="A2:S156">
    <sortCondition ref="D2:D156"/>
    <sortCondition ref="A2:A156"/>
    <sortCondition ref="B2:B156"/>
  </sortState>
  <dataValidations disablePrompts="1" count="3">
    <dataValidation type="list" allowBlank="1" showInputMessage="1" showErrorMessage="1" sqref="K63:K65 K68:K74" xr:uid="{00000000-0002-0000-0000-000000000000}">
      <formula1>WORKTYPES</formula1>
    </dataValidation>
    <dataValidation type="list" errorStyle="warning" allowBlank="1" showInputMessage="1" sqref="K66:K67" xr:uid="{00000000-0002-0000-0000-000001000000}">
      <formula1>WORKTYPES</formula1>
    </dataValidation>
    <dataValidation type="list" allowBlank="1" showInputMessage="1" showErrorMessage="1" errorTitle="Invalid Selection" error="SELECT A VALID FEDERAL FUND SOURCE CODE FROM THE DROP DOWN" sqref="S63:S74" xr:uid="{00000000-0002-0000-0000-000002000000}">
      <formula1>FEDERAL</formula1>
    </dataValidation>
  </dataValidations>
  <pageMargins left="0.16666666666666666" right="0.16666666666666666" top="0.5" bottom="0.16666666666666666" header="0" footer="0"/>
  <pageSetup paperSize="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kovnatb</dc:creator>
  <cp:keywords/>
  <dc:description/>
  <cp:lastModifiedBy>Wittl, Donna (MDOT)</cp:lastModifiedBy>
  <cp:revision>0</cp:revision>
  <cp:lastPrinted>1601-01-01T00:00:00Z</cp:lastPrinted>
  <dcterms:created xsi:type="dcterms:W3CDTF">1601-01-01T00:00:00Z</dcterms:created>
  <dcterms:modified xsi:type="dcterms:W3CDTF">2018-09-26T13:17:12Z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5a33c9e8-240e-4936-b240-186b3d7ce426</vt:lpwstr>
  </property>
</Properties>
</file>